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70" yWindow="30" windowWidth="28155" windowHeight="11760"/>
  </bookViews>
  <sheets>
    <sheet name="電気購入額" sheetId="2" r:id="rId1"/>
    <sheet name="電気売却額" sheetId="10" r:id="rId2"/>
    <sheet name="配慮計画" sheetId="11" r:id="rId3"/>
    <sheet name="グリーン電力" sheetId="12" r:id="rId4"/>
    <sheet name="自治体電力" sheetId="13" r:id="rId5"/>
  </sheets>
  <externalReferences>
    <externalReference r:id="rId6"/>
    <externalReference r:id="rId7"/>
    <externalReference r:id="rId8"/>
    <externalReference r:id="rId9"/>
    <externalReference r:id="rId10"/>
  </externalReferences>
  <definedNames>
    <definedName name="_xlnm.Print_Area" localSheetId="3">グリーン電力!$A$1:$E$4</definedName>
    <definedName name="_xlnm.Print_Area" localSheetId="4">自治体電力!$A$1:$B$3</definedName>
    <definedName name="_xlnm.Print_Area" localSheetId="0">電気購入額!$A$1:$O$128</definedName>
    <definedName name="_xlnm.Print_Area" localSheetId="1">電気売却額!$B$1:$J$121</definedName>
    <definedName name="_xlnm.Print_Area" localSheetId="2">配慮計画!$A$1:$I$39</definedName>
    <definedName name="_xlnm.Print_Titles" localSheetId="3">グリーン電力!$A:$A,グリーン電力!$1:$4</definedName>
    <definedName name="_xlnm.Print_Titles" localSheetId="4">自治体電力!$A:$A,自治体電力!$1:$3</definedName>
    <definedName name="_xlnm.Print_Titles" localSheetId="0">電気購入額!$A:$B,電気購入額!$1:$2</definedName>
    <definedName name="_xlnm.Print_Titles" localSheetId="1">電気売却額!$A:$B,電気売却額!$1:$2</definedName>
    <definedName name="_xlnm.Print_Titles" localSheetId="2">配慮計画!$A:$A,配慮計画!$1:$2</definedName>
  </definedNames>
  <calcPr calcId="145621" fullCalcOnLoad="1"/>
</workbook>
</file>

<file path=xl/calcChain.xml><?xml version="1.0" encoding="utf-8"?>
<calcChain xmlns="http://schemas.openxmlformats.org/spreadsheetml/2006/main">
  <c r="I4" i="10" l="1"/>
  <c r="J4" i="10" s="1"/>
  <c r="C49" i="10"/>
  <c r="C50" i="10" s="1"/>
  <c r="D49" i="10"/>
  <c r="E49" i="10"/>
  <c r="I49" i="10" s="1"/>
  <c r="I50" i="10" s="1"/>
  <c r="F49" i="10"/>
  <c r="F50" i="10" s="1"/>
  <c r="G49" i="10"/>
  <c r="H49" i="10"/>
  <c r="H50" i="10" s="1"/>
  <c r="D50" i="10"/>
  <c r="G50" i="10"/>
  <c r="G51" i="10" s="1"/>
  <c r="J64" i="10"/>
  <c r="H66" i="10"/>
  <c r="I66" i="10"/>
  <c r="I72" i="10" s="1"/>
  <c r="J72" i="10" s="1"/>
  <c r="J66" i="10"/>
  <c r="I68" i="10"/>
  <c r="J68" i="10"/>
  <c r="C72" i="10"/>
  <c r="D72" i="10"/>
  <c r="E72" i="10"/>
  <c r="F72" i="10"/>
  <c r="G72" i="10"/>
  <c r="G73" i="10" s="1"/>
  <c r="H72" i="10"/>
  <c r="C88" i="10"/>
  <c r="D88" i="10"/>
  <c r="E88" i="10"/>
  <c r="F88" i="10"/>
  <c r="F121" i="10" s="1"/>
  <c r="G88" i="10"/>
  <c r="G121" i="10" s="1"/>
  <c r="H88" i="10"/>
  <c r="I88" i="10"/>
  <c r="C110" i="10"/>
  <c r="D110" i="10"/>
  <c r="E110" i="10"/>
  <c r="E121" i="10" s="1"/>
  <c r="F110" i="10"/>
  <c r="G110" i="10"/>
  <c r="H110" i="10"/>
  <c r="H121" i="10" s="1"/>
  <c r="C116" i="10"/>
  <c r="C121" i="10" s="1"/>
  <c r="D116" i="10"/>
  <c r="E116" i="10"/>
  <c r="F116" i="10"/>
  <c r="G116" i="10"/>
  <c r="H116" i="10"/>
  <c r="I116" i="10"/>
  <c r="D121" i="10"/>
  <c r="I5" i="2"/>
  <c r="L5" i="2"/>
  <c r="N5" i="2"/>
  <c r="O5" i="2" s="1"/>
  <c r="I6" i="2"/>
  <c r="L6" i="2"/>
  <c r="N6" i="2"/>
  <c r="O6" i="2"/>
  <c r="I7" i="2"/>
  <c r="N7" i="2"/>
  <c r="O7" i="2" s="1"/>
  <c r="N8" i="2"/>
  <c r="I9" i="2"/>
  <c r="N9" i="2"/>
  <c r="O9" i="2"/>
  <c r="I10" i="2"/>
  <c r="L10" i="2"/>
  <c r="N10" i="2"/>
  <c r="O10" i="2" s="1"/>
  <c r="I11" i="2"/>
  <c r="L11" i="2"/>
  <c r="N11" i="2"/>
  <c r="O11" i="2"/>
  <c r="I12" i="2"/>
  <c r="N12" i="2"/>
  <c r="O12" i="2"/>
  <c r="F13" i="2"/>
  <c r="I13" i="2"/>
  <c r="L13" i="2"/>
  <c r="N13" i="2"/>
  <c r="O13" i="2"/>
  <c r="I14" i="2"/>
  <c r="L14" i="2"/>
  <c r="N14" i="2"/>
  <c r="O14" i="2" s="1"/>
  <c r="L16" i="2"/>
  <c r="N16" i="2"/>
  <c r="I17" i="2"/>
  <c r="N17" i="2"/>
  <c r="N50" i="2" s="1"/>
  <c r="O17" i="2"/>
  <c r="I18" i="2"/>
  <c r="N18" i="2"/>
  <c r="O18" i="2" s="1"/>
  <c r="F19" i="2"/>
  <c r="I19" i="2"/>
  <c r="N19" i="2"/>
  <c r="O19" i="2"/>
  <c r="G20" i="2"/>
  <c r="G50" i="2" s="1"/>
  <c r="H20" i="2"/>
  <c r="K20" i="2"/>
  <c r="L20" i="2"/>
  <c r="N20" i="2"/>
  <c r="O20" i="2" s="1"/>
  <c r="I21" i="2"/>
  <c r="N21" i="2"/>
  <c r="O21" i="2" s="1"/>
  <c r="I22" i="2"/>
  <c r="N22" i="2"/>
  <c r="O22" i="2"/>
  <c r="I23" i="2"/>
  <c r="L23" i="2"/>
  <c r="N23" i="2"/>
  <c r="O23" i="2"/>
  <c r="I24" i="2"/>
  <c r="L24" i="2"/>
  <c r="N24" i="2"/>
  <c r="O24" i="2"/>
  <c r="N25" i="2"/>
  <c r="I26" i="2"/>
  <c r="L26" i="2"/>
  <c r="N26" i="2"/>
  <c r="O26" i="2" s="1"/>
  <c r="F27" i="2"/>
  <c r="I27" i="2" s="1"/>
  <c r="L27" i="2"/>
  <c r="N27" i="2"/>
  <c r="O27" i="2" s="1"/>
  <c r="I28" i="2"/>
  <c r="L28" i="2"/>
  <c r="N28" i="2"/>
  <c r="O28" i="2"/>
  <c r="F29" i="2"/>
  <c r="I29" i="2"/>
  <c r="L29" i="2"/>
  <c r="N29" i="2"/>
  <c r="O29" i="2"/>
  <c r="F30" i="2"/>
  <c r="O30" i="2" s="1"/>
  <c r="L30" i="2"/>
  <c r="N30" i="2"/>
  <c r="I31" i="2"/>
  <c r="L31" i="2"/>
  <c r="N31" i="2"/>
  <c r="O31" i="2"/>
  <c r="F32" i="2"/>
  <c r="I32" i="2"/>
  <c r="L32" i="2"/>
  <c r="N32" i="2"/>
  <c r="O32" i="2"/>
  <c r="I33" i="2"/>
  <c r="L33" i="2"/>
  <c r="N33" i="2"/>
  <c r="O33" i="2" s="1"/>
  <c r="I34" i="2"/>
  <c r="L34" i="2"/>
  <c r="N34" i="2"/>
  <c r="O34" i="2"/>
  <c r="I35" i="2"/>
  <c r="L35" i="2"/>
  <c r="N35" i="2"/>
  <c r="O35" i="2" s="1"/>
  <c r="I36" i="2"/>
  <c r="L36" i="2"/>
  <c r="N36" i="2"/>
  <c r="O36" i="2"/>
  <c r="I37" i="2"/>
  <c r="L37" i="2"/>
  <c r="N37" i="2"/>
  <c r="O37" i="2" s="1"/>
  <c r="I38" i="2"/>
  <c r="L38" i="2"/>
  <c r="N38" i="2"/>
  <c r="O38" i="2"/>
  <c r="I39" i="2"/>
  <c r="L39" i="2"/>
  <c r="N39" i="2"/>
  <c r="O39" i="2" s="1"/>
  <c r="F40" i="2"/>
  <c r="I40" i="2" s="1"/>
  <c r="L40" i="2"/>
  <c r="N40" i="2"/>
  <c r="O40" i="2" s="1"/>
  <c r="I41" i="2"/>
  <c r="L41" i="2"/>
  <c r="N41" i="2"/>
  <c r="O41" i="2"/>
  <c r="I42" i="2"/>
  <c r="L42" i="2"/>
  <c r="N42" i="2"/>
  <c r="O42" i="2" s="1"/>
  <c r="I43" i="2"/>
  <c r="L43" i="2"/>
  <c r="N43" i="2"/>
  <c r="O43" i="2"/>
  <c r="I45" i="2"/>
  <c r="L45" i="2"/>
  <c r="N45" i="2"/>
  <c r="O45" i="2" s="1"/>
  <c r="I46" i="2"/>
  <c r="L46" i="2"/>
  <c r="N46" i="2"/>
  <c r="O46" i="2"/>
  <c r="I47" i="2"/>
  <c r="L47" i="2"/>
  <c r="N47" i="2"/>
  <c r="O47" i="2" s="1"/>
  <c r="I48" i="2"/>
  <c r="L48" i="2"/>
  <c r="N48" i="2"/>
  <c r="O48" i="2"/>
  <c r="F49" i="2"/>
  <c r="G49" i="2"/>
  <c r="I49" i="2" s="1"/>
  <c r="H49" i="2"/>
  <c r="J49" i="2"/>
  <c r="N49" i="2" s="1"/>
  <c r="O49" i="2" s="1"/>
  <c r="K49" i="2"/>
  <c r="L49" i="2" s="1"/>
  <c r="M49" i="2"/>
  <c r="M50" i="2" s="1"/>
  <c r="M51" i="2" s="1"/>
  <c r="H50" i="2"/>
  <c r="H51" i="2" s="1"/>
  <c r="I55" i="2"/>
  <c r="L55" i="2"/>
  <c r="N55" i="2"/>
  <c r="O55" i="2"/>
  <c r="I56" i="2"/>
  <c r="L56" i="2"/>
  <c r="N56" i="2"/>
  <c r="N75" i="2" s="1"/>
  <c r="O56" i="2"/>
  <c r="I57" i="2"/>
  <c r="L57" i="2"/>
  <c r="N57" i="2"/>
  <c r="O57" i="2"/>
  <c r="I58" i="2"/>
  <c r="N58" i="2"/>
  <c r="O58" i="2"/>
  <c r="I59" i="2"/>
  <c r="N59" i="2"/>
  <c r="O59" i="2"/>
  <c r="I60" i="2"/>
  <c r="L60" i="2"/>
  <c r="N60" i="2"/>
  <c r="O60" i="2" s="1"/>
  <c r="I61" i="2"/>
  <c r="L61" i="2"/>
  <c r="N61" i="2"/>
  <c r="O61" i="2"/>
  <c r="I62" i="2"/>
  <c r="L62" i="2"/>
  <c r="N62" i="2"/>
  <c r="O62" i="2" s="1"/>
  <c r="O63" i="2"/>
  <c r="I64" i="2"/>
  <c r="N64" i="2"/>
  <c r="O64" i="2"/>
  <c r="I65" i="2"/>
  <c r="L65" i="2"/>
  <c r="N65" i="2"/>
  <c r="O65" i="2" s="1"/>
  <c r="I66" i="2"/>
  <c r="L66" i="2"/>
  <c r="N66" i="2"/>
  <c r="O66" i="2"/>
  <c r="I67" i="2"/>
  <c r="L67" i="2"/>
  <c r="N67" i="2"/>
  <c r="O67" i="2" s="1"/>
  <c r="I68" i="2"/>
  <c r="L68" i="2"/>
  <c r="N68" i="2"/>
  <c r="O68" i="2"/>
  <c r="F69" i="2"/>
  <c r="G69" i="2"/>
  <c r="I69" i="2" s="1"/>
  <c r="H69" i="2"/>
  <c r="J69" i="2"/>
  <c r="N69" i="2" s="1"/>
  <c r="O69" i="2" s="1"/>
  <c r="K69" i="2"/>
  <c r="K75" i="2" s="1"/>
  <c r="L75" i="2" s="1"/>
  <c r="M69" i="2"/>
  <c r="I70" i="2"/>
  <c r="L70" i="2"/>
  <c r="N70" i="2"/>
  <c r="O70" i="2"/>
  <c r="F71" i="2"/>
  <c r="O71" i="2" s="1"/>
  <c r="L71" i="2"/>
  <c r="N71" i="2"/>
  <c r="I72" i="2"/>
  <c r="L72" i="2"/>
  <c r="N72" i="2"/>
  <c r="O72" i="2"/>
  <c r="F74" i="2"/>
  <c r="I74" i="2"/>
  <c r="L74" i="2"/>
  <c r="N74" i="2"/>
  <c r="O74" i="2"/>
  <c r="G75" i="2"/>
  <c r="H75" i="2"/>
  <c r="J75" i="2"/>
  <c r="M75" i="2"/>
  <c r="I79" i="2"/>
  <c r="L79" i="2"/>
  <c r="N79" i="2"/>
  <c r="O79" i="2" s="1"/>
  <c r="I80" i="2"/>
  <c r="L80" i="2"/>
  <c r="N80" i="2"/>
  <c r="O80" i="2"/>
  <c r="I81" i="2"/>
  <c r="N81" i="2"/>
  <c r="O81" i="2"/>
  <c r="I82" i="2"/>
  <c r="N82" i="2"/>
  <c r="O82" i="2"/>
  <c r="I83" i="2"/>
  <c r="N83" i="2"/>
  <c r="O83" i="2"/>
  <c r="I84" i="2"/>
  <c r="N84" i="2"/>
  <c r="O84" i="2" s="1"/>
  <c r="I85" i="2"/>
  <c r="N85" i="2"/>
  <c r="O85" i="2" s="1"/>
  <c r="I86" i="2"/>
  <c r="N86" i="2"/>
  <c r="O86" i="2" s="1"/>
  <c r="I87" i="2"/>
  <c r="N87" i="2"/>
  <c r="O87" i="2" s="1"/>
  <c r="I88" i="2"/>
  <c r="L88" i="2"/>
  <c r="N88" i="2"/>
  <c r="O88" i="2"/>
  <c r="I89" i="2"/>
  <c r="L89" i="2"/>
  <c r="N89" i="2"/>
  <c r="O89" i="2" s="1"/>
  <c r="I90" i="2"/>
  <c r="L90" i="2"/>
  <c r="N90" i="2"/>
  <c r="O90" i="2"/>
  <c r="I91" i="2"/>
  <c r="N91" i="2"/>
  <c r="O91" i="2" s="1"/>
  <c r="I92" i="2"/>
  <c r="N92" i="2"/>
  <c r="O92" i="2" s="1"/>
  <c r="F93" i="2"/>
  <c r="G93" i="2"/>
  <c r="G126" i="2" s="1"/>
  <c r="I126" i="2" s="1"/>
  <c r="H93" i="2"/>
  <c r="J93" i="2"/>
  <c r="N93" i="2" s="1"/>
  <c r="K93" i="2"/>
  <c r="M93" i="2"/>
  <c r="I94" i="2"/>
  <c r="N94" i="2"/>
  <c r="O94" i="2"/>
  <c r="F95" i="2"/>
  <c r="I95" i="2" s="1"/>
  <c r="N95" i="2"/>
  <c r="O95" i="2" s="1"/>
  <c r="I96" i="2"/>
  <c r="N96" i="2"/>
  <c r="O96" i="2" s="1"/>
  <c r="I97" i="2"/>
  <c r="N97" i="2"/>
  <c r="O97" i="2" s="1"/>
  <c r="I98" i="2"/>
  <c r="N98" i="2"/>
  <c r="O98" i="2"/>
  <c r="I99" i="2"/>
  <c r="L99" i="2"/>
  <c r="N99" i="2"/>
  <c r="O99" i="2" s="1"/>
  <c r="F100" i="2"/>
  <c r="I100" i="2"/>
  <c r="L100" i="2"/>
  <c r="N100" i="2"/>
  <c r="O100" i="2"/>
  <c r="I101" i="2"/>
  <c r="N101" i="2"/>
  <c r="O101" i="2" s="1"/>
  <c r="I102" i="2"/>
  <c r="N102" i="2"/>
  <c r="O102" i="2" s="1"/>
  <c r="I103" i="2"/>
  <c r="L103" i="2"/>
  <c r="N103" i="2"/>
  <c r="O103" i="2"/>
  <c r="F104" i="2"/>
  <c r="I104" i="2" s="1"/>
  <c r="N104" i="2"/>
  <c r="O104" i="2" s="1"/>
  <c r="I105" i="2"/>
  <c r="N105" i="2"/>
  <c r="O105" i="2" s="1"/>
  <c r="I106" i="2"/>
  <c r="N106" i="2"/>
  <c r="O106" i="2" s="1"/>
  <c r="I107" i="2"/>
  <c r="L107" i="2"/>
  <c r="N107" i="2"/>
  <c r="O107" i="2"/>
  <c r="I108" i="2"/>
  <c r="L108" i="2"/>
  <c r="N108" i="2"/>
  <c r="O108" i="2" s="1"/>
  <c r="I109" i="2"/>
  <c r="L109" i="2"/>
  <c r="N109" i="2"/>
  <c r="O109" i="2"/>
  <c r="I110" i="2"/>
  <c r="N110" i="2"/>
  <c r="O110" i="2" s="1"/>
  <c r="I111" i="2"/>
  <c r="N111" i="2"/>
  <c r="O111" i="2" s="1"/>
  <c r="I112" i="2"/>
  <c r="L112" i="2"/>
  <c r="N112" i="2"/>
  <c r="O112" i="2"/>
  <c r="I113" i="2"/>
  <c r="L113" i="2"/>
  <c r="N113" i="2"/>
  <c r="O113" i="2" s="1"/>
  <c r="I114" i="2"/>
  <c r="L114" i="2"/>
  <c r="N114" i="2"/>
  <c r="O114" i="2"/>
  <c r="I116" i="2"/>
  <c r="N116" i="2"/>
  <c r="O116" i="2"/>
  <c r="I117" i="2"/>
  <c r="L117" i="2"/>
  <c r="N117" i="2"/>
  <c r="O117" i="2" s="1"/>
  <c r="I118" i="2"/>
  <c r="L118" i="2"/>
  <c r="N118" i="2"/>
  <c r="O118" i="2"/>
  <c r="I119" i="2"/>
  <c r="N119" i="2"/>
  <c r="O119" i="2"/>
  <c r="I120" i="2"/>
  <c r="N120" i="2"/>
  <c r="O120" i="2" s="1"/>
  <c r="F121" i="2"/>
  <c r="I121" i="2"/>
  <c r="L121" i="2"/>
  <c r="M121" i="2"/>
  <c r="N121" i="2"/>
  <c r="O121" i="2" s="1"/>
  <c r="I122" i="2"/>
  <c r="N122" i="2"/>
  <c r="O122" i="2" s="1"/>
  <c r="I123" i="2"/>
  <c r="L123" i="2"/>
  <c r="N123" i="2"/>
  <c r="O123" i="2"/>
  <c r="I124" i="2"/>
  <c r="L124" i="2"/>
  <c r="N124" i="2"/>
  <c r="O124" i="2" s="1"/>
  <c r="I125" i="2"/>
  <c r="N125" i="2"/>
  <c r="O125" i="2"/>
  <c r="F126" i="2"/>
  <c r="H126" i="2"/>
  <c r="J126" i="2"/>
  <c r="K126" i="2"/>
  <c r="L126" i="2" s="1"/>
  <c r="M126" i="2"/>
  <c r="J50" i="10" l="1"/>
  <c r="N126" i="2"/>
  <c r="O126" i="2" s="1"/>
  <c r="O93" i="2"/>
  <c r="O50" i="2"/>
  <c r="N51" i="2"/>
  <c r="O51" i="2" s="1"/>
  <c r="O75" i="2"/>
  <c r="I75" i="2"/>
  <c r="G51" i="2"/>
  <c r="I93" i="2"/>
  <c r="K50" i="2"/>
  <c r="I20" i="2"/>
  <c r="I71" i="2"/>
  <c r="J50" i="2"/>
  <c r="J51" i="2" s="1"/>
  <c r="I30" i="2"/>
  <c r="I110" i="10"/>
  <c r="I121" i="10" s="1"/>
  <c r="J121" i="10" s="1"/>
  <c r="F75" i="2"/>
  <c r="E50" i="10"/>
  <c r="F50" i="2"/>
  <c r="F51" i="2" s="1"/>
  <c r="I50" i="2" l="1"/>
  <c r="L50" i="2"/>
  <c r="K51" i="2"/>
  <c r="L51" i="2" s="1"/>
  <c r="I51" i="2"/>
</calcChain>
</file>

<file path=xl/sharedStrings.xml><?xml version="1.0" encoding="utf-8"?>
<sst xmlns="http://schemas.openxmlformats.org/spreadsheetml/2006/main" count="550" uniqueCount="336">
  <si>
    <t>自治体名</t>
    <rPh sb="0" eb="3">
      <t>ジチタイ</t>
    </rPh>
    <rPh sb="3" eb="4">
      <t>メイ</t>
    </rPh>
    <phoneticPr fontId="2"/>
  </si>
  <si>
    <t>一般会計①</t>
    <rPh sb="0" eb="2">
      <t>イッパン</t>
    </rPh>
    <rPh sb="2" eb="4">
      <t>カイケイ</t>
    </rPh>
    <phoneticPr fontId="2"/>
  </si>
  <si>
    <t>特別会計②</t>
    <rPh sb="0" eb="2">
      <t>トクベツ</t>
    </rPh>
    <rPh sb="2" eb="4">
      <t>カイケイ</t>
    </rPh>
    <phoneticPr fontId="2"/>
  </si>
  <si>
    <t>企業会計③</t>
    <rPh sb="0" eb="2">
      <t>キギョウ</t>
    </rPh>
    <rPh sb="2" eb="4">
      <t>カイケイ</t>
    </rPh>
    <phoneticPr fontId="2"/>
  </si>
  <si>
    <t>電力に係る環境配慮契約</t>
    <phoneticPr fontId="2"/>
  </si>
  <si>
    <t>策定
年度</t>
    <phoneticPr fontId="2"/>
  </si>
  <si>
    <t>評価方法</t>
    <phoneticPr fontId="2"/>
  </si>
  <si>
    <t>評価項目</t>
    <phoneticPr fontId="2"/>
  </si>
  <si>
    <t>公開URL等</t>
    <phoneticPr fontId="2"/>
  </si>
  <si>
    <t>施設数</t>
    <phoneticPr fontId="2"/>
  </si>
  <si>
    <t xml:space="preserve"> 
電力量(kWh)</t>
    <phoneticPr fontId="2"/>
  </si>
  <si>
    <t>合計④=①+②＋③</t>
    <rPh sb="0" eb="2">
      <t>ゴウケイ</t>
    </rPh>
    <phoneticPr fontId="2"/>
  </si>
  <si>
    <t>実施年度</t>
    <rPh sb="0" eb="2">
      <t>ジッシ</t>
    </rPh>
    <rPh sb="2" eb="4">
      <t>ネンド</t>
    </rPh>
    <phoneticPr fontId="2"/>
  </si>
  <si>
    <t>特記事項</t>
    <rPh sb="0" eb="2">
      <t>トッキ</t>
    </rPh>
    <rPh sb="2" eb="4">
      <t>ジコウ</t>
    </rPh>
    <phoneticPr fontId="2"/>
  </si>
  <si>
    <t>入札
落札額合計⑤</t>
    <rPh sb="0" eb="2">
      <t>ニュウサツ</t>
    </rPh>
    <rPh sb="3" eb="5">
      <t>ラクサツ</t>
    </rPh>
    <rPh sb="5" eb="6">
      <t>ガク</t>
    </rPh>
    <rPh sb="6" eb="8">
      <t>ゴウケイ</t>
    </rPh>
    <phoneticPr fontId="2"/>
  </si>
  <si>
    <t>グリーン電力証書直接購入　コスト増</t>
    <rPh sb="4" eb="6">
      <t>デンリョク</t>
    </rPh>
    <rPh sb="6" eb="8">
      <t>ショウショ</t>
    </rPh>
    <rPh sb="8" eb="10">
      <t>チョクセツ</t>
    </rPh>
    <rPh sb="10" eb="12">
      <t>コウニュウ</t>
    </rPh>
    <rPh sb="16" eb="17">
      <t>ゾウ</t>
    </rPh>
    <phoneticPr fontId="2"/>
  </si>
  <si>
    <t>グリーン電力証書直接購入　種類（ex.風力）</t>
    <rPh sb="4" eb="6">
      <t>デンリョク</t>
    </rPh>
    <rPh sb="6" eb="8">
      <t>ショウショ</t>
    </rPh>
    <rPh sb="8" eb="10">
      <t>チョクセツ</t>
    </rPh>
    <rPh sb="10" eb="12">
      <t>コウニュウ</t>
    </rPh>
    <rPh sb="13" eb="15">
      <t>シュルイ</t>
    </rPh>
    <rPh sb="19" eb="21">
      <t>フウリョク</t>
    </rPh>
    <phoneticPr fontId="2"/>
  </si>
  <si>
    <t>購入金額（千円）</t>
    <rPh sb="0" eb="2">
      <t>コウニュウ</t>
    </rPh>
    <rPh sb="2" eb="4">
      <t>キンガク</t>
    </rPh>
    <rPh sb="5" eb="7">
      <t>センエン</t>
    </rPh>
    <phoneticPr fontId="2"/>
  </si>
  <si>
    <t>グリーン電力証書直接購入　(kWh)</t>
    <rPh sb="4" eb="6">
      <t>デンリョク</t>
    </rPh>
    <rPh sb="6" eb="8">
      <t>ショウショ</t>
    </rPh>
    <rPh sb="8" eb="10">
      <t>チョクセツ</t>
    </rPh>
    <rPh sb="10" eb="12">
      <t>コウニュウ</t>
    </rPh>
    <phoneticPr fontId="2"/>
  </si>
  <si>
    <t>入札売却数量実績合計（kWh)⑩</t>
    <rPh sb="0" eb="2">
      <t>ニュウサツ</t>
    </rPh>
    <rPh sb="2" eb="4">
      <t>バイキャク</t>
    </rPh>
    <rPh sb="4" eb="6">
      <t>スウリョウ</t>
    </rPh>
    <rPh sb="6" eb="8">
      <t>ジッセキ</t>
    </rPh>
    <rPh sb="8" eb="10">
      <t>ゴウケイ</t>
    </rPh>
    <phoneticPr fontId="2"/>
  </si>
  <si>
    <t>随意契約数量実績合計（kWh)</t>
    <rPh sb="0" eb="2">
      <t>ズイイ</t>
    </rPh>
    <rPh sb="2" eb="4">
      <t>ケイヤク</t>
    </rPh>
    <rPh sb="4" eb="6">
      <t>スウリョウ</t>
    </rPh>
    <rPh sb="6" eb="8">
      <t>ジッセキ</t>
    </rPh>
    <rPh sb="8" eb="10">
      <t>ゴウケイ</t>
    </rPh>
    <phoneticPr fontId="2"/>
  </si>
  <si>
    <t>入札売却価格合計（税抜き・円）⑨</t>
    <rPh sb="0" eb="2">
      <t>ニュウサツ</t>
    </rPh>
    <rPh sb="2" eb="4">
      <t>バイキャク</t>
    </rPh>
    <rPh sb="4" eb="6">
      <t>カカク</t>
    </rPh>
    <rPh sb="6" eb="8">
      <t>ゴウケイ</t>
    </rPh>
    <rPh sb="9" eb="10">
      <t>ゼイ</t>
    </rPh>
    <rPh sb="10" eb="11">
      <t>ヌ</t>
    </rPh>
    <rPh sb="13" eb="14">
      <t>エン</t>
    </rPh>
    <phoneticPr fontId="2"/>
  </si>
  <si>
    <t>随意契約売却価格合計（税抜き・円）⑪</t>
    <rPh sb="0" eb="2">
      <t>ズイイ</t>
    </rPh>
    <rPh sb="2" eb="4">
      <t>ケイヤク</t>
    </rPh>
    <rPh sb="4" eb="6">
      <t>バイキャク</t>
    </rPh>
    <rPh sb="6" eb="8">
      <t>カカク</t>
    </rPh>
    <rPh sb="8" eb="10">
      <t>ゴウケイ</t>
    </rPh>
    <rPh sb="11" eb="12">
      <t>ゼイ</t>
    </rPh>
    <rPh sb="12" eb="13">
      <t>ヌ</t>
    </rPh>
    <rPh sb="15" eb="16">
      <t>エン</t>
    </rPh>
    <phoneticPr fontId="2"/>
  </si>
  <si>
    <t>購入額に占める入札額の割合⑤/④</t>
    <rPh sb="0" eb="2">
      <t>コウニュウ</t>
    </rPh>
    <rPh sb="2" eb="3">
      <t>ガク</t>
    </rPh>
    <rPh sb="4" eb="5">
      <t>シ</t>
    </rPh>
    <rPh sb="7" eb="9">
      <t>ニュウサツ</t>
    </rPh>
    <rPh sb="9" eb="10">
      <t>ガク</t>
    </rPh>
    <rPh sb="11" eb="13">
      <t>ワリアイ</t>
    </rPh>
    <phoneticPr fontId="2"/>
  </si>
  <si>
    <t>PPSとの随意契約額合計⑦</t>
    <phoneticPr fontId="2"/>
  </si>
  <si>
    <t>PPS購入額（入札＋随意契約）⑬+⑦</t>
    <rPh sb="3" eb="5">
      <t>コウニュウ</t>
    </rPh>
    <rPh sb="5" eb="6">
      <t>ガク</t>
    </rPh>
    <rPh sb="7" eb="9">
      <t>ニュウサツ</t>
    </rPh>
    <rPh sb="10" eb="12">
      <t>ズイイ</t>
    </rPh>
    <rPh sb="12" eb="14">
      <t>ケイヤク</t>
    </rPh>
    <phoneticPr fontId="2"/>
  </si>
  <si>
    <t>ＰＰＳから購入した割合（⑬+⑦）/④</t>
    <rPh sb="5" eb="7">
      <t>コウニュウ</t>
    </rPh>
    <rPh sb="9" eb="11">
      <t>ワリアイ</t>
    </rPh>
    <phoneticPr fontId="2"/>
  </si>
  <si>
    <t>入札の際に地域独占10電力会社の入札合計⑥</t>
    <rPh sb="0" eb="2">
      <t>ニュウサツ</t>
    </rPh>
    <rPh sb="3" eb="4">
      <t>サイ</t>
    </rPh>
    <rPh sb="5" eb="7">
      <t>チイキ</t>
    </rPh>
    <rPh sb="7" eb="9">
      <t>ドクセン</t>
    </rPh>
    <rPh sb="11" eb="13">
      <t>デンリョク</t>
    </rPh>
    <rPh sb="13" eb="15">
      <t>ガイシャ</t>
    </rPh>
    <rPh sb="16" eb="18">
      <t>ニュウサツ</t>
    </rPh>
    <rPh sb="18" eb="20">
      <t>ゴウケイ</t>
    </rPh>
    <phoneticPr fontId="2"/>
  </si>
  <si>
    <t>全落札額のうち電力会社が入札に参加したときの落札価格合計⑭</t>
    <phoneticPr fontId="2"/>
  </si>
  <si>
    <t>全落札額のうちのＰＰＳが落札した額合計⑬</t>
    <phoneticPr fontId="2"/>
  </si>
  <si>
    <t>入札による全売却額のうちPPSへの売却額合計（税抜き・円）⑮</t>
    <phoneticPr fontId="2"/>
  </si>
  <si>
    <t>全随意契約による売却のうちPPSへの売却額合計（税抜き・円）⑯</t>
    <phoneticPr fontId="2"/>
  </si>
  <si>
    <t>PPSへの売却額合計（税抜き・円）⑮＋⑯</t>
    <rPh sb="5" eb="8">
      <t>バイキャクガク</t>
    </rPh>
    <rPh sb="8" eb="10">
      <t>ゴウケイ</t>
    </rPh>
    <phoneticPr fontId="2"/>
  </si>
  <si>
    <t>全売却額のうち、PPSに売却した割合（％）（⑮+⑯）/（⑨＋⑪）</t>
    <rPh sb="0" eb="1">
      <t>ゼン</t>
    </rPh>
    <rPh sb="1" eb="3">
      <t>バイキャク</t>
    </rPh>
    <rPh sb="3" eb="4">
      <t>ガク</t>
    </rPh>
    <rPh sb="12" eb="14">
      <t>バイキャク</t>
    </rPh>
    <rPh sb="16" eb="18">
      <t>ワリアイ</t>
    </rPh>
    <phoneticPr fontId="2"/>
  </si>
  <si>
    <t>全落札額のうち10電力会社が入札に参加したときの落札価格合計/電力会社提示額（税抜き）⑭/⑥　</t>
    <phoneticPr fontId="2"/>
  </si>
  <si>
    <t>(5)</t>
    <phoneticPr fontId="2"/>
  </si>
  <si>
    <t>自治体電力について</t>
    <rPh sb="0" eb="3">
      <t>ジチタイ</t>
    </rPh>
    <rPh sb="3" eb="5">
      <t>デンリョク</t>
    </rPh>
    <phoneticPr fontId="2"/>
  </si>
  <si>
    <t>自治体電力</t>
    <phoneticPr fontId="2"/>
  </si>
  <si>
    <t>（9）</t>
    <phoneticPr fontId="2"/>
  </si>
  <si>
    <t>北海道</t>
  </si>
  <si>
    <t>青森県</t>
  </si>
  <si>
    <t>群馬県</t>
  </si>
  <si>
    <t>札幌市</t>
    <rPh sb="0" eb="3">
      <t>サッポロシ</t>
    </rPh>
    <phoneticPr fontId="2"/>
  </si>
  <si>
    <t>仙台市</t>
    <phoneticPr fontId="2"/>
  </si>
  <si>
    <t>相模原市</t>
    <rPh sb="0" eb="4">
      <t>サガミハラシ</t>
    </rPh>
    <phoneticPr fontId="2"/>
  </si>
  <si>
    <t>静岡市</t>
    <rPh sb="0" eb="3">
      <t>シズオカシ</t>
    </rPh>
    <phoneticPr fontId="2"/>
  </si>
  <si>
    <t>岡山市</t>
    <rPh sb="0" eb="3">
      <t>オカヤマシ</t>
    </rPh>
    <phoneticPr fontId="2"/>
  </si>
  <si>
    <t>福岡市</t>
    <rPh sb="0" eb="3">
      <t>フクオカシ</t>
    </rPh>
    <phoneticPr fontId="2"/>
  </si>
  <si>
    <t>熊本市</t>
    <rPh sb="0" eb="3">
      <t>クマモトシ</t>
    </rPh>
    <phoneticPr fontId="2"/>
  </si>
  <si>
    <t>函館市</t>
    <rPh sb="0" eb="3">
      <t>ハコダテシ</t>
    </rPh>
    <phoneticPr fontId="2"/>
  </si>
  <si>
    <t>旭川市</t>
    <rPh sb="0" eb="3">
      <t>アサヒカワシ</t>
    </rPh>
    <phoneticPr fontId="2"/>
  </si>
  <si>
    <t>青森市</t>
    <rPh sb="0" eb="3">
      <t>アオモリシ</t>
    </rPh>
    <phoneticPr fontId="2"/>
  </si>
  <si>
    <t>盛岡市</t>
    <rPh sb="0" eb="3">
      <t>モリオカシ</t>
    </rPh>
    <phoneticPr fontId="2"/>
  </si>
  <si>
    <t>秋田市</t>
    <rPh sb="0" eb="3">
      <t>アキタシ</t>
    </rPh>
    <phoneticPr fontId="2"/>
  </si>
  <si>
    <t>いわき市</t>
    <rPh sb="3" eb="4">
      <t>シ</t>
    </rPh>
    <phoneticPr fontId="2"/>
  </si>
  <si>
    <t>前橋市</t>
    <rPh sb="0" eb="3">
      <t>マエバシシ</t>
    </rPh>
    <phoneticPr fontId="2"/>
  </si>
  <si>
    <t>川越市</t>
    <rPh sb="0" eb="2">
      <t>カワゴエ</t>
    </rPh>
    <rPh sb="2" eb="3">
      <t>シ</t>
    </rPh>
    <phoneticPr fontId="2"/>
  </si>
  <si>
    <t>柏市</t>
  </si>
  <si>
    <t>富山市</t>
    <rPh sb="0" eb="3">
      <t>トヤマシ</t>
    </rPh>
    <phoneticPr fontId="2"/>
  </si>
  <si>
    <t>金沢市</t>
    <rPh sb="0" eb="3">
      <t>カナザワシ</t>
    </rPh>
    <phoneticPr fontId="2"/>
  </si>
  <si>
    <t>岡崎市</t>
    <rPh sb="0" eb="3">
      <t>オカザキシ</t>
    </rPh>
    <phoneticPr fontId="2"/>
  </si>
  <si>
    <t>豊田市</t>
    <rPh sb="0" eb="3">
      <t>トヨタシ</t>
    </rPh>
    <phoneticPr fontId="2"/>
  </si>
  <si>
    <t>高槻市</t>
    <rPh sb="0" eb="3">
      <t>タカツキシ</t>
    </rPh>
    <phoneticPr fontId="2"/>
  </si>
  <si>
    <t>枚方市</t>
    <rPh sb="0" eb="3">
      <t>ヒラカタシ</t>
    </rPh>
    <phoneticPr fontId="2"/>
  </si>
  <si>
    <t>東大阪市</t>
    <rPh sb="0" eb="4">
      <t>ヒガシオオサカシ</t>
    </rPh>
    <phoneticPr fontId="2"/>
  </si>
  <si>
    <t>姫路市</t>
    <rPh sb="0" eb="3">
      <t>ヒメジシ</t>
    </rPh>
    <phoneticPr fontId="2"/>
  </si>
  <si>
    <t>西宮市</t>
    <rPh sb="0" eb="3">
      <t>ニシノミヤシ</t>
    </rPh>
    <phoneticPr fontId="2"/>
  </si>
  <si>
    <t>奈良市</t>
    <rPh sb="0" eb="3">
      <t>ナラシ</t>
    </rPh>
    <phoneticPr fontId="2"/>
  </si>
  <si>
    <t>呉市</t>
    <rPh sb="0" eb="2">
      <t>クレシ</t>
    </rPh>
    <phoneticPr fontId="2"/>
  </si>
  <si>
    <t>福山市</t>
    <rPh sb="0" eb="3">
      <t>フクヤマシ</t>
    </rPh>
    <phoneticPr fontId="2"/>
  </si>
  <si>
    <t>下関市</t>
    <rPh sb="0" eb="3">
      <t>シモノセキシ</t>
    </rPh>
    <phoneticPr fontId="2"/>
  </si>
  <si>
    <t>高松市</t>
    <rPh sb="0" eb="3">
      <t>タカマツシ</t>
    </rPh>
    <phoneticPr fontId="2"/>
  </si>
  <si>
    <t>高知市</t>
    <rPh sb="0" eb="3">
      <t>コウチシ</t>
    </rPh>
    <phoneticPr fontId="2"/>
  </si>
  <si>
    <t>久留米市</t>
    <rPh sb="0" eb="4">
      <t>クルメシ</t>
    </rPh>
    <phoneticPr fontId="2"/>
  </si>
  <si>
    <t>長崎市</t>
    <rPh sb="0" eb="3">
      <t>ナガサキシ</t>
    </rPh>
    <phoneticPr fontId="2"/>
  </si>
  <si>
    <t>佐世保市</t>
    <rPh sb="0" eb="4">
      <t>サセボシ</t>
    </rPh>
    <phoneticPr fontId="2"/>
  </si>
  <si>
    <t>那覇市</t>
    <rPh sb="0" eb="3">
      <t>ナハシ</t>
    </rPh>
    <phoneticPr fontId="2"/>
  </si>
  <si>
    <t>大阪府</t>
    <rPh sb="0" eb="3">
      <t>オオサカフ</t>
    </rPh>
    <phoneticPr fontId="2"/>
  </si>
  <si>
    <t>19年度</t>
    <rPh sb="2" eb="4">
      <t>ネンド</t>
    </rPh>
    <phoneticPr fontId="2"/>
  </si>
  <si>
    <t>環境評価項目について評価点の合計が70点以上の電気事業者</t>
    <rPh sb="0" eb="2">
      <t>カンキョウ</t>
    </rPh>
    <rPh sb="2" eb="4">
      <t>ヒョウカ</t>
    </rPh>
    <rPh sb="4" eb="6">
      <t>コウモク</t>
    </rPh>
    <rPh sb="10" eb="13">
      <t>ヒョウカテン</t>
    </rPh>
    <rPh sb="14" eb="16">
      <t>ゴウケイ</t>
    </rPh>
    <rPh sb="19" eb="20">
      <t>テン</t>
    </rPh>
    <rPh sb="20" eb="22">
      <t>イジョウ</t>
    </rPh>
    <rPh sb="23" eb="25">
      <t>デンキ</t>
    </rPh>
    <rPh sb="25" eb="28">
      <t>ジギョウシャ</t>
    </rPh>
    <phoneticPr fontId="2"/>
  </si>
  <si>
    <t>・二酸化炭素排出係数
・未利用エネルギー活用状況
・再生可能エネルギー導入状況
・環境マネジメントシステムの導入状況
・環境報告書の発行状況
・需要家への省エネルギー・節電に関する情報提供の取組み
・グリーン電力証書の購入状況
・大阪府域の森林の機能増進活動への参加状況
・府が推進する緑化推進事業への参加状況</t>
    <rPh sb="26" eb="28">
      <t>サイセイ</t>
    </rPh>
    <rPh sb="28" eb="30">
      <t>カノウ</t>
    </rPh>
    <rPh sb="35" eb="37">
      <t>ドウニュウ</t>
    </rPh>
    <rPh sb="37" eb="39">
      <t>ジョウキョウ</t>
    </rPh>
    <rPh sb="41" eb="43">
      <t>カンキョウ</t>
    </rPh>
    <rPh sb="54" eb="56">
      <t>ドウニュウ</t>
    </rPh>
    <rPh sb="56" eb="58">
      <t>ジョウキョウ</t>
    </rPh>
    <rPh sb="60" eb="62">
      <t>カンキョウ</t>
    </rPh>
    <rPh sb="62" eb="65">
      <t>ホウコクショ</t>
    </rPh>
    <rPh sb="66" eb="68">
      <t>ハッコウ</t>
    </rPh>
    <rPh sb="68" eb="70">
      <t>ジョウキョウ</t>
    </rPh>
    <rPh sb="72" eb="74">
      <t>ジュヨウ</t>
    </rPh>
    <rPh sb="74" eb="75">
      <t>カ</t>
    </rPh>
    <rPh sb="77" eb="78">
      <t>ショウ</t>
    </rPh>
    <rPh sb="84" eb="86">
      <t>セツデン</t>
    </rPh>
    <rPh sb="87" eb="88">
      <t>カン</t>
    </rPh>
    <rPh sb="90" eb="92">
      <t>ジョウホウ</t>
    </rPh>
    <rPh sb="92" eb="94">
      <t>テイキョウ</t>
    </rPh>
    <rPh sb="95" eb="96">
      <t>ト</t>
    </rPh>
    <rPh sb="96" eb="97">
      <t>クミ</t>
    </rPh>
    <rPh sb="104" eb="106">
      <t>デンリョク</t>
    </rPh>
    <rPh sb="106" eb="108">
      <t>ショウショ</t>
    </rPh>
    <rPh sb="109" eb="111">
      <t>コウニュウ</t>
    </rPh>
    <rPh sb="111" eb="113">
      <t>ジョウキョウ</t>
    </rPh>
    <rPh sb="115" eb="118">
      <t>オオサカフ</t>
    </rPh>
    <rPh sb="118" eb="119">
      <t>イキ</t>
    </rPh>
    <rPh sb="120" eb="122">
      <t>シンリン</t>
    </rPh>
    <rPh sb="123" eb="125">
      <t>キノウ</t>
    </rPh>
    <rPh sb="125" eb="127">
      <t>ゾウシン</t>
    </rPh>
    <rPh sb="127" eb="129">
      <t>カツドウ</t>
    </rPh>
    <rPh sb="131" eb="133">
      <t>サンカ</t>
    </rPh>
    <rPh sb="133" eb="135">
      <t>ジョウキョウ</t>
    </rPh>
    <rPh sb="137" eb="138">
      <t>フ</t>
    </rPh>
    <rPh sb="139" eb="141">
      <t>スイシン</t>
    </rPh>
    <rPh sb="143" eb="145">
      <t>リョクカ</t>
    </rPh>
    <rPh sb="145" eb="147">
      <t>スイシン</t>
    </rPh>
    <rPh sb="147" eb="149">
      <t>ジギョウ</t>
    </rPh>
    <rPh sb="151" eb="153">
      <t>サンカ</t>
    </rPh>
    <rPh sb="153" eb="155">
      <t>ジョウキョウ</t>
    </rPh>
    <phoneticPr fontId="2"/>
  </si>
  <si>
    <t>27年度</t>
    <rPh sb="2" eb="4">
      <t>ネンド</t>
    </rPh>
    <phoneticPr fontId="2"/>
  </si>
  <si>
    <t>28
(7+8+13)</t>
  </si>
  <si>
    <t>49,468,116
(19122918+2267791+28077407)</t>
  </si>
  <si>
    <t>853,300(326632+46881+479787)</t>
  </si>
  <si>
    <t>http://www.pref.osaka.lg.jp/chikyukankyo/jigyotoppage/greenchotatsu.html</t>
  </si>
  <si>
    <t>広島県</t>
    <rPh sb="0" eb="3">
      <t>ヒロシマケン</t>
    </rPh>
    <phoneticPr fontId="2"/>
  </si>
  <si>
    <t>長野市</t>
    <rPh sb="0" eb="2">
      <t>ナガノ</t>
    </rPh>
    <rPh sb="2" eb="3">
      <t>シ</t>
    </rPh>
    <phoneticPr fontId="2"/>
  </si>
  <si>
    <t>24年度</t>
    <rPh sb="2" eb="4">
      <t>ネンド</t>
    </rPh>
    <phoneticPr fontId="2"/>
  </si>
  <si>
    <t>・二酸化炭素排出係数
・未利用エネルギー活用状況
・再生可能エネルギー導入状況</t>
    <rPh sb="26" eb="30">
      <t>サイセイカノウ</t>
    </rPh>
    <phoneticPr fontId="2"/>
  </si>
  <si>
    <t>26年度</t>
    <rPh sb="2" eb="4">
      <t>ネンド</t>
    </rPh>
    <phoneticPr fontId="2"/>
  </si>
  <si>
    <t xml:space="preserve"> 価格競争入札の参加条件を設定している </t>
  </si>
  <si>
    <t>http://www.city.himeji.lg.jp/s40/2212468/_3871/_34077.html</t>
  </si>
  <si>
    <t>浜松市</t>
    <rPh sb="0" eb="3">
      <t>ハママツシ</t>
    </rPh>
    <phoneticPr fontId="2"/>
  </si>
  <si>
    <t>浜松新電力</t>
    <rPh sb="0" eb="2">
      <t>ハママツ</t>
    </rPh>
    <rPh sb="2" eb="3">
      <t>シン</t>
    </rPh>
    <rPh sb="3" eb="5">
      <t>デンリョク</t>
    </rPh>
    <phoneticPr fontId="2"/>
  </si>
  <si>
    <t>23年度</t>
  </si>
  <si>
    <t>価格競争入札の参加条件を設定している</t>
  </si>
  <si>
    <t>・二酸化炭素排出係数
・未利用エネルギーの活用状況
・新エネルギー等の導入状況（～H26）
・再生可能エネルギーの導入状況（H27～)
・環境マネジメントシステムの導入状況
・環境報告書の発行状況
・市内における環境教育又は環境学習への貢献</t>
  </si>
  <si>
    <t>２７年度</t>
    <rPh sb="2" eb="4">
      <t>ネンド</t>
    </rPh>
    <phoneticPr fontId="2"/>
  </si>
  <si>
    <t>（相模原市電力の調達に係る環境配慮実施要綱）
https://d-find1.e-reikiclub.jp/sagamihara-youkou/</t>
  </si>
  <si>
    <t>なし</t>
  </si>
  <si>
    <t>-</t>
  </si>
  <si>
    <t>静岡県</t>
    <rPh sb="0" eb="3">
      <t>シズオカケン</t>
    </rPh>
    <phoneticPr fontId="2"/>
  </si>
  <si>
    <t>21年度</t>
    <rPh sb="2" eb="4">
      <t>ネンド</t>
    </rPh>
    <phoneticPr fontId="2"/>
  </si>
  <si>
    <t xml:space="preserve">価格競争入札の参加条件を設定している </t>
  </si>
  <si>
    <t>・二酸化炭素排出係数
・未利用エネルギーの活用状況
・再生可能エネルギーの導入状況
・グリーン電力証書の本県への譲渡予定量
・需要家への省エネルギー・節電に関する情報提供の取組</t>
    <rPh sb="27" eb="29">
      <t>サイセイ</t>
    </rPh>
    <rPh sb="29" eb="31">
      <t>カノウ</t>
    </rPh>
    <rPh sb="52" eb="54">
      <t>ホンケン</t>
    </rPh>
    <rPh sb="86" eb="88">
      <t>トリクミ</t>
    </rPh>
    <phoneticPr fontId="2"/>
  </si>
  <si>
    <t>https://www.pref.shizuoka.jp/kankyou/ka-030/earth/denryoku-kankyouhairyohousin.html</t>
  </si>
  <si>
    <t>・二酸化炭素排出係数
・未利用エネルギー活用状況
・再生可能エネルギー導入状況
・グリーン電力証書の貴団体への譲渡予定量
・需要家への省エネルギー・節電に関する情報提供の取組
・電気事業者による新エネルギー等の利用に関する特別措置法第８条１項の勧告の有無</t>
    <rPh sb="26" eb="28">
      <t>サイセイ</t>
    </rPh>
    <rPh sb="28" eb="30">
      <t>カノウ</t>
    </rPh>
    <rPh sb="62" eb="65">
      <t>ジュヨウカ</t>
    </rPh>
    <rPh sb="67" eb="68">
      <t>ショウ</t>
    </rPh>
    <rPh sb="74" eb="76">
      <t>セツデン</t>
    </rPh>
    <rPh sb="77" eb="78">
      <t>カン</t>
    </rPh>
    <rPh sb="80" eb="82">
      <t>ジョウホウ</t>
    </rPh>
    <rPh sb="82" eb="84">
      <t>テイキョウ</t>
    </rPh>
    <rPh sb="85" eb="86">
      <t>ト</t>
    </rPh>
    <rPh sb="86" eb="87">
      <t>ク</t>
    </rPh>
    <rPh sb="89" eb="91">
      <t>デンキ</t>
    </rPh>
    <rPh sb="91" eb="94">
      <t>ジギョウシャ</t>
    </rPh>
    <rPh sb="97" eb="98">
      <t>シン</t>
    </rPh>
    <rPh sb="103" eb="104">
      <t>ナド</t>
    </rPh>
    <rPh sb="105" eb="107">
      <t>リヨウ</t>
    </rPh>
    <rPh sb="108" eb="109">
      <t>カン</t>
    </rPh>
    <rPh sb="111" eb="113">
      <t>トクベツ</t>
    </rPh>
    <rPh sb="113" eb="116">
      <t>ソチホウ</t>
    </rPh>
    <rPh sb="116" eb="117">
      <t>ダイ</t>
    </rPh>
    <rPh sb="118" eb="119">
      <t>ジョウ</t>
    </rPh>
    <rPh sb="120" eb="121">
      <t>コウ</t>
    </rPh>
    <rPh sb="122" eb="124">
      <t>カンコク</t>
    </rPh>
    <rPh sb="125" eb="127">
      <t>ウム</t>
    </rPh>
    <phoneticPr fontId="2"/>
  </si>
  <si>
    <t>・設立を現在検討中である</t>
    <rPh sb="8" eb="9">
      <t>チュウ</t>
    </rPh>
    <phoneticPr fontId="2"/>
  </si>
  <si>
    <t>名古屋市</t>
    <rPh sb="0" eb="4">
      <t>ナゴヤシ</t>
    </rPh>
    <phoneticPr fontId="2"/>
  </si>
  <si>
    <t>20年度</t>
    <rPh sb="2" eb="4">
      <t>ネンド</t>
    </rPh>
    <phoneticPr fontId="2"/>
  </si>
  <si>
    <t>・二酸化炭素排出係数
・未利用エネルギー活用状況
・再生可能エネルギー導入状況
・グリーン電力証書の名古屋市への譲渡予定量
・需要家への省エネルギー・節電に関する情報提供の取組</t>
    <rPh sb="26" eb="28">
      <t>サイセイ</t>
    </rPh>
    <rPh sb="28" eb="30">
      <t>カノウ</t>
    </rPh>
    <rPh sb="50" eb="54">
      <t>ナゴヤシ</t>
    </rPh>
    <rPh sb="63" eb="66">
      <t>ジュヨウカ</t>
    </rPh>
    <rPh sb="68" eb="69">
      <t>ショウ</t>
    </rPh>
    <rPh sb="75" eb="77">
      <t>セツデン</t>
    </rPh>
    <rPh sb="78" eb="79">
      <t>カン</t>
    </rPh>
    <rPh sb="81" eb="83">
      <t>ジョウホウ</t>
    </rPh>
    <rPh sb="83" eb="85">
      <t>テイキョウ</t>
    </rPh>
    <rPh sb="86" eb="88">
      <t>トリクミ</t>
    </rPh>
    <phoneticPr fontId="2"/>
  </si>
  <si>
    <t>486
（H27年度）</t>
    <rPh sb="8" eb="10">
      <t>ネンド</t>
    </rPh>
    <phoneticPr fontId="2"/>
  </si>
  <si>
    <t>130,851,403 
(H27年度契約量)</t>
  </si>
  <si>
    <t>2,491,759
（H27年度契約金額）</t>
  </si>
  <si>
    <t>http://www.city.nagoya.jp/jigyou/category/43-14-0-0-0-0-0-0-0-0.html</t>
  </si>
  <si>
    <t xml:space="preserve">
</t>
  </si>
  <si>
    <t>島根県</t>
    <rPh sb="0" eb="3">
      <t>シマネケン</t>
    </rPh>
    <phoneticPr fontId="2"/>
  </si>
  <si>
    <t>長野県</t>
    <rPh sb="0" eb="3">
      <t>ナガノケン</t>
    </rPh>
    <phoneticPr fontId="2"/>
  </si>
  <si>
    <t>さいたま市</t>
    <rPh sb="4" eb="5">
      <t>シ</t>
    </rPh>
    <phoneticPr fontId="2"/>
  </si>
  <si>
    <t>25年度</t>
    <rPh sb="2" eb="3">
      <t>ネン</t>
    </rPh>
    <rPh sb="3" eb="4">
      <t>ド</t>
    </rPh>
    <phoneticPr fontId="2"/>
  </si>
  <si>
    <t>26年度</t>
    <rPh sb="2" eb="3">
      <t>ネン</t>
    </rPh>
    <rPh sb="3" eb="4">
      <t>ド</t>
    </rPh>
    <phoneticPr fontId="2"/>
  </si>
  <si>
    <t>（１）物品納入等営業種目分類「その他｣内の営業種目｢電気｣の資格を有すると認められた者であること。　　　　　　　　
（２）次のいずれにも該当しないものであること
ア　特別な理由がある場合を除き、契約を締結する能力を有しない者及び破産者で復権を得ない者
イ　地方自治法施行令（昭和２２年政令第１６号）第１６７条の４第２項の規定により、さいたま市の一般競争入札に参加させないこととされた者
(３)指名停止措置を受けている期間がないこと
（４）電気事業法（昭和３９年法律第170号）第２条に定める一般電気事業者又は特定規模電気事業者であること
（５）特定規模電気事業者については、需要場所に要する予定使用電力量の供給に十分な電源を確保している者であること</t>
  </si>
  <si>
    <t>現在検討中である。</t>
    <rPh sb="0" eb="2">
      <t>ゲンザイ</t>
    </rPh>
    <rPh sb="2" eb="5">
      <t>ケントウチュウ</t>
    </rPh>
    <phoneticPr fontId="2"/>
  </si>
  <si>
    <t>岐阜市</t>
    <rPh sb="0" eb="2">
      <t>ギフ</t>
    </rPh>
    <rPh sb="2" eb="3">
      <t>シ</t>
    </rPh>
    <phoneticPr fontId="2"/>
  </si>
  <si>
    <t>千葉県</t>
    <rPh sb="0" eb="3">
      <t>チバケン</t>
    </rPh>
    <phoneticPr fontId="2"/>
  </si>
  <si>
    <t>岩手県</t>
    <rPh sb="0" eb="3">
      <t>イワテケン</t>
    </rPh>
    <phoneticPr fontId="2"/>
  </si>
  <si>
    <t>新潟市</t>
    <rPh sb="0" eb="3">
      <t>ニイガタシ</t>
    </rPh>
    <phoneticPr fontId="2"/>
  </si>
  <si>
    <t>27年度</t>
    <rPh sb="2" eb="3">
      <t>ネン</t>
    </rPh>
    <rPh sb="3" eb="4">
      <t>ド</t>
    </rPh>
    <phoneticPr fontId="2"/>
  </si>
  <si>
    <t>入札参加資格の要件を設定している。</t>
  </si>
  <si>
    <t>・二酸化炭素排出係数
・未利用エネルギーの活用状況
・再生可能エネルギーの導入状況
・環境マネジメントシステムの導入状況
・需要家への情報提供</t>
  </si>
  <si>
    <t>http://www.city.niigata.lg.jp/business/keiyaku/keiyaku_top/07kakokoukoku/keiyaku26wto.html
http://www.city.niigata.lg.jp/business/keiyaku/keiyaku_top/07kakokoukoku/keiyaku.html</t>
  </si>
  <si>
    <t>－</t>
  </si>
  <si>
    <t>大分県</t>
    <rPh sb="0" eb="3">
      <t>オオイタケン</t>
    </rPh>
    <phoneticPr fontId="2"/>
  </si>
  <si>
    <t>鳥取県</t>
    <rPh sb="0" eb="3">
      <t>トットリケン</t>
    </rPh>
    <phoneticPr fontId="2"/>
  </si>
  <si>
    <t>香川県</t>
    <rPh sb="0" eb="3">
      <t>カガワケン</t>
    </rPh>
    <phoneticPr fontId="2"/>
  </si>
  <si>
    <t>27年度（平成27年10月から平成28年3月のものが4件、平成28年2月から3月のものが１件)※平成27年10月から平成30年9月までの３年間契約、平成27年10月から平成29年3月までの一年間半契約、平成28年2月から平成3１年１月までの３年間の契約を含む。</t>
    <rPh sb="2" eb="3">
      <t>ネン</t>
    </rPh>
    <rPh sb="3" eb="4">
      <t>ド</t>
    </rPh>
    <rPh sb="5" eb="7">
      <t>ヘイセイ</t>
    </rPh>
    <rPh sb="9" eb="10">
      <t>ネン</t>
    </rPh>
    <rPh sb="12" eb="13">
      <t>ガツ</t>
    </rPh>
    <rPh sb="15" eb="17">
      <t>ヘイセイ</t>
    </rPh>
    <rPh sb="19" eb="20">
      <t>ネン</t>
    </rPh>
    <rPh sb="21" eb="22">
      <t>ガツ</t>
    </rPh>
    <rPh sb="27" eb="28">
      <t>ケン</t>
    </rPh>
    <rPh sb="29" eb="31">
      <t>ヘイセイ</t>
    </rPh>
    <rPh sb="33" eb="34">
      <t>ネン</t>
    </rPh>
    <rPh sb="35" eb="36">
      <t>ガツ</t>
    </rPh>
    <rPh sb="39" eb="40">
      <t>ガツ</t>
    </rPh>
    <rPh sb="45" eb="46">
      <t>ケン</t>
    </rPh>
    <rPh sb="48" eb="50">
      <t>ヘイセイ</t>
    </rPh>
    <rPh sb="52" eb="53">
      <t>ネン</t>
    </rPh>
    <rPh sb="55" eb="56">
      <t>ガツ</t>
    </rPh>
    <rPh sb="58" eb="60">
      <t>ヘイセイ</t>
    </rPh>
    <rPh sb="62" eb="63">
      <t>ネン</t>
    </rPh>
    <rPh sb="64" eb="65">
      <t>ガツ</t>
    </rPh>
    <rPh sb="71" eb="73">
      <t>ケイヤク</t>
    </rPh>
    <rPh sb="74" eb="76">
      <t>ヘイセイ</t>
    </rPh>
    <rPh sb="78" eb="79">
      <t>ネン</t>
    </rPh>
    <rPh sb="81" eb="82">
      <t>ガツ</t>
    </rPh>
    <rPh sb="84" eb="86">
      <t>ヘイセイ</t>
    </rPh>
    <rPh sb="88" eb="89">
      <t>ネン</t>
    </rPh>
    <rPh sb="90" eb="91">
      <t>ガツ</t>
    </rPh>
    <rPh sb="94" eb="96">
      <t>イチネン</t>
    </rPh>
    <rPh sb="96" eb="97">
      <t>カン</t>
    </rPh>
    <rPh sb="97" eb="98">
      <t>ハン</t>
    </rPh>
    <rPh sb="98" eb="100">
      <t>ケイヤク</t>
    </rPh>
    <rPh sb="127" eb="128">
      <t>フク</t>
    </rPh>
    <phoneticPr fontId="2"/>
  </si>
  <si>
    <t>26年度</t>
  </si>
  <si>
    <t>価格競争の入札条件を設定している</t>
  </si>
  <si>
    <t xml:space="preserve">・二酸化炭素排出係数
・未使用エネルギー活用状況
・再生可能エネルギー導入状況
・グリーン電力証書の購入状況
・需要家への省エネ・節電に関する情報提供
</t>
  </si>
  <si>
    <t>http://www.pref.kagawa.lg.jp/kankyo/data/1502/150203.htm</t>
  </si>
  <si>
    <t>愛知県</t>
    <rPh sb="0" eb="3">
      <t>アイチケン</t>
    </rPh>
    <phoneticPr fontId="2"/>
  </si>
  <si>
    <t>価格競争入札の参加条件を設定している</t>
    <rPh sb="0" eb="2">
      <t>カカク</t>
    </rPh>
    <rPh sb="2" eb="4">
      <t>キョウソウ</t>
    </rPh>
    <rPh sb="4" eb="6">
      <t>ニュウサツ</t>
    </rPh>
    <rPh sb="7" eb="9">
      <t>サンカ</t>
    </rPh>
    <rPh sb="9" eb="11">
      <t>ジョウケン</t>
    </rPh>
    <rPh sb="12" eb="14">
      <t>セッテイ</t>
    </rPh>
    <phoneticPr fontId="2"/>
  </si>
  <si>
    <t>20年度～28年度</t>
    <rPh sb="2" eb="4">
      <t>ネンド</t>
    </rPh>
    <rPh sb="7" eb="9">
      <t>ネンド</t>
    </rPh>
    <phoneticPr fontId="2"/>
  </si>
  <si>
    <t>・二酸化炭素排出係数
・未利用エネルギー活用状況
・再生可能エネルギー導入状況
・グリーン電力証書の愛知県への譲渡予定量</t>
  </si>
  <si>
    <t>http://www.pref.aichi.jp/soshiki/ondanka/0000042360.html</t>
  </si>
  <si>
    <t>徳島県</t>
    <rPh sb="0" eb="2">
      <t>トクシマ</t>
    </rPh>
    <rPh sb="2" eb="3">
      <t>ケン</t>
    </rPh>
    <phoneticPr fontId="2"/>
  </si>
  <si>
    <t>国の基準に準拠</t>
  </si>
  <si>
    <t>価格競争入札の参加条件を設定している。</t>
  </si>
  <si>
    <t>・二酸化炭素排出係数
・未利用エネルギー活用状況
・再生可能エネルギー導入状況
・グリーン電力証書の調達者への譲渡予定量</t>
  </si>
  <si>
    <t>25年度</t>
  </si>
  <si>
    <t>新潟県</t>
    <rPh sb="0" eb="3">
      <t>ニイガタケン</t>
    </rPh>
    <phoneticPr fontId="2"/>
  </si>
  <si>
    <t>横須賀市</t>
    <rPh sb="0" eb="4">
      <t>ヨコスカシ</t>
    </rPh>
    <phoneticPr fontId="2"/>
  </si>
  <si>
    <t>松山市</t>
    <rPh sb="0" eb="3">
      <t>マツヤマシ</t>
    </rPh>
    <phoneticPr fontId="2"/>
  </si>
  <si>
    <t>岐阜県</t>
    <rPh sb="0" eb="3">
      <t>ギフケン</t>
    </rPh>
    <phoneticPr fontId="2"/>
  </si>
  <si>
    <t>22年度</t>
    <rPh sb="2" eb="4">
      <t>ネンド</t>
    </rPh>
    <phoneticPr fontId="2"/>
  </si>
  <si>
    <t>・二酸化炭素排出係数
・未利用エネルギーの活用状況
・新エネルギー導入状況
・グリーン電力証書の岐阜県への譲渡予定量</t>
    <rPh sb="48" eb="51">
      <t>ギフケン</t>
    </rPh>
    <phoneticPr fontId="2"/>
  </si>
  <si>
    <t>http://www.pref.gifu.lg.jp/kensei/nyusatsu/ippan-kyoso-hoka/sonota/kanzai/kankyo-hairyo.html</t>
  </si>
  <si>
    <t>山形県</t>
    <rPh sb="0" eb="3">
      <t>ヤマガタケン</t>
    </rPh>
    <phoneticPr fontId="2"/>
  </si>
  <si>
    <t>集計困難なため回答できません</t>
    <rPh sb="0" eb="2">
      <t>シュウケイ</t>
    </rPh>
    <rPh sb="2" eb="4">
      <t>コンナン</t>
    </rPh>
    <rPh sb="7" eb="9">
      <t>カイトウ</t>
    </rPh>
    <phoneticPr fontId="2"/>
  </si>
  <si>
    <t>名称：㈱やまがた新電力
設立年月：平成２７年９月</t>
    <rPh sb="0" eb="2">
      <t>メイショウ</t>
    </rPh>
    <rPh sb="8" eb="9">
      <t>シン</t>
    </rPh>
    <rPh sb="9" eb="11">
      <t>デンリョク</t>
    </rPh>
    <rPh sb="12" eb="14">
      <t>セツリツ</t>
    </rPh>
    <rPh sb="14" eb="15">
      <t>ネン</t>
    </rPh>
    <rPh sb="15" eb="16">
      <t>ツキ</t>
    </rPh>
    <rPh sb="17" eb="19">
      <t>ヘイセイ</t>
    </rPh>
    <rPh sb="21" eb="22">
      <t>ネン</t>
    </rPh>
    <rPh sb="23" eb="24">
      <t>ツキ</t>
    </rPh>
    <phoneticPr fontId="2"/>
  </si>
  <si>
    <t>秋田県</t>
    <rPh sb="0" eb="3">
      <t>アキタケン</t>
    </rPh>
    <phoneticPr fontId="2"/>
  </si>
  <si>
    <t>船橋市</t>
    <rPh sb="0" eb="3">
      <t>フナバシシ</t>
    </rPh>
    <phoneticPr fontId="2"/>
  </si>
  <si>
    <t>愛媛県</t>
    <rPh sb="0" eb="3">
      <t>エヒメケン</t>
    </rPh>
    <phoneticPr fontId="2"/>
  </si>
  <si>
    <t>※なし
（入札ごとに対応）</t>
    <rPh sb="5" eb="7">
      <t>ニュウサツ</t>
    </rPh>
    <rPh sb="10" eb="12">
      <t>タイオウ</t>
    </rPh>
    <phoneticPr fontId="2"/>
  </si>
  <si>
    <t>入札参加資格の要件として入札適合条件を設定。</t>
    <rPh sb="0" eb="2">
      <t>ニュウサツ</t>
    </rPh>
    <rPh sb="2" eb="4">
      <t>サンカ</t>
    </rPh>
    <rPh sb="4" eb="6">
      <t>シカク</t>
    </rPh>
    <rPh sb="7" eb="9">
      <t>ヨウケン</t>
    </rPh>
    <rPh sb="12" eb="14">
      <t>ニュウサツ</t>
    </rPh>
    <rPh sb="14" eb="16">
      <t>テキゴウ</t>
    </rPh>
    <rPh sb="16" eb="18">
      <t>ジョウケン</t>
    </rPh>
    <rPh sb="19" eb="21">
      <t>セッテイ</t>
    </rPh>
    <phoneticPr fontId="2"/>
  </si>
  <si>
    <t>・二酸化炭素排出係数
・未利用エネルギー活用状況
・再生可能エネルギー導入状況
・グリーン電力証書の譲渡予定量
・省エネルギー・節電に関する情報提供の取組</t>
    <rPh sb="26" eb="28">
      <t>サイセイ</t>
    </rPh>
    <rPh sb="28" eb="30">
      <t>カノウ</t>
    </rPh>
    <rPh sb="57" eb="58">
      <t>ショウ</t>
    </rPh>
    <rPh sb="64" eb="66">
      <t>セツデン</t>
    </rPh>
    <rPh sb="67" eb="68">
      <t>カン</t>
    </rPh>
    <rPh sb="70" eb="72">
      <t>ジョウホウ</t>
    </rPh>
    <rPh sb="72" eb="74">
      <t>テイキョウ</t>
    </rPh>
    <rPh sb="75" eb="77">
      <t>トリクミ</t>
    </rPh>
    <phoneticPr fontId="2"/>
  </si>
  <si>
    <t>※当該契約はH28.1月～3月のため、電力量、購入金額は３か月分の実績となります。</t>
    <rPh sb="1" eb="3">
      <t>トウガイ</t>
    </rPh>
    <rPh sb="3" eb="5">
      <t>ケイヤク</t>
    </rPh>
    <rPh sb="11" eb="12">
      <t>ガツ</t>
    </rPh>
    <rPh sb="14" eb="15">
      <t>ガツ</t>
    </rPh>
    <rPh sb="19" eb="21">
      <t>デンリョク</t>
    </rPh>
    <rPh sb="21" eb="22">
      <t>リョウ</t>
    </rPh>
    <rPh sb="23" eb="25">
      <t>コウニュウ</t>
    </rPh>
    <rPh sb="25" eb="27">
      <t>キンガク</t>
    </rPh>
    <rPh sb="30" eb="32">
      <t>ゲツブン</t>
    </rPh>
    <rPh sb="33" eb="35">
      <t>ジッセキ</t>
    </rPh>
    <phoneticPr fontId="2"/>
  </si>
  <si>
    <t>和歌山県</t>
    <rPh sb="0" eb="3">
      <t>ワカヤマ</t>
    </rPh>
    <rPh sb="3" eb="4">
      <t>ケン</t>
    </rPh>
    <phoneticPr fontId="2"/>
  </si>
  <si>
    <t>高崎市</t>
    <rPh sb="0" eb="2">
      <t>タカサキ</t>
    </rPh>
    <rPh sb="2" eb="3">
      <t>シ</t>
    </rPh>
    <phoneticPr fontId="2"/>
  </si>
  <si>
    <t>奈良県</t>
    <rPh sb="0" eb="3">
      <t>ナラケン</t>
    </rPh>
    <phoneticPr fontId="2"/>
  </si>
  <si>
    <t>平成19年度（年度毎に改定）</t>
  </si>
  <si>
    <t>「環境評価項目」の評価点の合計が70点以上である電気事業者に、本県が行う電力調達契約の競争入札に係る入札参加資格を与える。</t>
  </si>
  <si>
    <t>二酸化炭素排出係数、未利用エネルギーの活用状況、新エネルギーの導入状況、環境マネジメントシステムの導入状況、グリーン電力証書の購入状況</t>
  </si>
  <si>
    <t>平成20年度～毎年度実施</t>
  </si>
  <si>
    <t>http://www.eco.pref.nara.jp/jorei_kisoku/denryoku_kankyohairyo.html</t>
  </si>
  <si>
    <t>・二酸化炭素排出係数
・未利用エネルギー活用状況
・再生可能エネルギー導入状況
・EMS導入の有無
・市内における環境活動への参画と協働の実績の有無
・需要家への省エネ・節電に関する情報提供の有無</t>
    <rPh sb="26" eb="28">
      <t>サイセイ</t>
    </rPh>
    <rPh sb="28" eb="30">
      <t>カノウ</t>
    </rPh>
    <rPh sb="44" eb="46">
      <t>ドウニュウ</t>
    </rPh>
    <rPh sb="47" eb="49">
      <t>ウム</t>
    </rPh>
    <rPh sb="51" eb="53">
      <t>シナイ</t>
    </rPh>
    <rPh sb="57" eb="59">
      <t>カンキョウ</t>
    </rPh>
    <rPh sb="59" eb="61">
      <t>カツドウ</t>
    </rPh>
    <rPh sb="63" eb="65">
      <t>サンカク</t>
    </rPh>
    <rPh sb="66" eb="68">
      <t>キョウドウ</t>
    </rPh>
    <rPh sb="69" eb="71">
      <t>ジッセキ</t>
    </rPh>
    <rPh sb="72" eb="74">
      <t>ウム</t>
    </rPh>
    <rPh sb="76" eb="79">
      <t>ジュヨウカ</t>
    </rPh>
    <rPh sb="81" eb="82">
      <t>ショウ</t>
    </rPh>
    <rPh sb="85" eb="87">
      <t>セツデン</t>
    </rPh>
    <rPh sb="88" eb="89">
      <t>カン</t>
    </rPh>
    <rPh sb="91" eb="93">
      <t>ジョウホウ</t>
    </rPh>
    <rPh sb="93" eb="95">
      <t>テイキョウ</t>
    </rPh>
    <rPh sb="96" eb="98">
      <t>ウム</t>
    </rPh>
    <phoneticPr fontId="2"/>
  </si>
  <si>
    <t>22年度以降</t>
    <rPh sb="2" eb="4">
      <t>ネンド</t>
    </rPh>
    <rPh sb="4" eb="6">
      <t>イコウ</t>
    </rPh>
    <phoneticPr fontId="2"/>
  </si>
  <si>
    <t>http://www.nishi.or.jp/contents/0002198200030002500206.html</t>
  </si>
  <si>
    <t>兵庫県</t>
    <rPh sb="0" eb="3">
      <t>ヒョウゴケン</t>
    </rPh>
    <phoneticPr fontId="2"/>
  </si>
  <si>
    <t>無し</t>
    <rPh sb="0" eb="1">
      <t>ナ</t>
    </rPh>
    <phoneticPr fontId="2"/>
  </si>
  <si>
    <t>和歌山市</t>
    <rPh sb="0" eb="3">
      <t>ワカヤマ</t>
    </rPh>
    <rPh sb="3" eb="4">
      <t>シ</t>
    </rPh>
    <phoneticPr fontId="2"/>
  </si>
  <si>
    <t>堺市</t>
    <rPh sb="0" eb="2">
      <t>サカイシ</t>
    </rPh>
    <phoneticPr fontId="2"/>
  </si>
  <si>
    <t>平成20年度</t>
  </si>
  <si>
    <t>・二酸化炭素排出係数
・未利用エネルギー活用状況
・再生エネルギー導入状況
環境報告書の発行状況
・環境マネジメントシステムの発行状況</t>
  </si>
  <si>
    <t>平成20年度より</t>
  </si>
  <si>
    <t>http://www.city.sakai.lg.jp/shisei/gyosei/shishin/kankyo/ondanka/electric.html</t>
  </si>
  <si>
    <t>郡山市</t>
    <rPh sb="0" eb="2">
      <t>コオリヤマ</t>
    </rPh>
    <rPh sb="2" eb="3">
      <t>シ</t>
    </rPh>
    <phoneticPr fontId="2"/>
  </si>
  <si>
    <t>福島県</t>
    <rPh sb="0" eb="3">
      <t>フクシマケン</t>
    </rPh>
    <phoneticPr fontId="2"/>
  </si>
  <si>
    <t>23年度</t>
    <rPh sb="2" eb="4">
      <t>ネンド</t>
    </rPh>
    <phoneticPr fontId="2"/>
  </si>
  <si>
    <t>環境評価項目について、評価基準を設定し、基準により算定した評価点の合計が70点以上であることを競争入札等の参加資格としている。</t>
    <rPh sb="0" eb="2">
      <t>カンキョウ</t>
    </rPh>
    <rPh sb="2" eb="4">
      <t>ヒョウカ</t>
    </rPh>
    <rPh sb="4" eb="6">
      <t>コウモク</t>
    </rPh>
    <rPh sb="11" eb="13">
      <t>ヒョウカ</t>
    </rPh>
    <rPh sb="13" eb="15">
      <t>キジュン</t>
    </rPh>
    <rPh sb="16" eb="18">
      <t>セッテイ</t>
    </rPh>
    <rPh sb="20" eb="22">
      <t>キジュン</t>
    </rPh>
    <rPh sb="25" eb="27">
      <t>サンテイ</t>
    </rPh>
    <rPh sb="29" eb="31">
      <t>ヒョウカ</t>
    </rPh>
    <rPh sb="31" eb="32">
      <t>テン</t>
    </rPh>
    <rPh sb="33" eb="35">
      <t>ゴウケイ</t>
    </rPh>
    <rPh sb="38" eb="39">
      <t>テン</t>
    </rPh>
    <rPh sb="39" eb="41">
      <t>イジョウ</t>
    </rPh>
    <rPh sb="47" eb="49">
      <t>キョウソウ</t>
    </rPh>
    <rPh sb="49" eb="51">
      <t>ニュウサツ</t>
    </rPh>
    <rPh sb="51" eb="52">
      <t>トウ</t>
    </rPh>
    <rPh sb="53" eb="55">
      <t>サンカ</t>
    </rPh>
    <rPh sb="55" eb="57">
      <t>シカク</t>
    </rPh>
    <phoneticPr fontId="2"/>
  </si>
  <si>
    <t>（基本項目）
・二酸化炭素排出係数
・未利用エネルギー活用状況
・再生可能エネルギー導入状況
（加点項目）
・グリーン電力証書の市への譲渡予定量
・需要家への省エネルギー・節電に関する情報提供の取組</t>
    <rPh sb="1" eb="3">
      <t>キホン</t>
    </rPh>
    <rPh sb="3" eb="5">
      <t>コウモク</t>
    </rPh>
    <rPh sb="8" eb="11">
      <t>ニサンカ</t>
    </rPh>
    <rPh sb="11" eb="13">
      <t>タンソ</t>
    </rPh>
    <rPh sb="13" eb="15">
      <t>ハイシュツ</t>
    </rPh>
    <rPh sb="15" eb="17">
      <t>ケイスウ</t>
    </rPh>
    <rPh sb="19" eb="22">
      <t>ミリヨウ</t>
    </rPh>
    <rPh sb="27" eb="29">
      <t>カツヨウ</t>
    </rPh>
    <rPh sb="29" eb="31">
      <t>ジョウキョウ</t>
    </rPh>
    <rPh sb="33" eb="35">
      <t>サイセイ</t>
    </rPh>
    <rPh sb="35" eb="37">
      <t>カノウ</t>
    </rPh>
    <rPh sb="42" eb="44">
      <t>ドウニュウ</t>
    </rPh>
    <rPh sb="44" eb="46">
      <t>ジョウキョウ</t>
    </rPh>
    <rPh sb="48" eb="50">
      <t>カテン</t>
    </rPh>
    <rPh sb="50" eb="52">
      <t>コウモク</t>
    </rPh>
    <rPh sb="59" eb="61">
      <t>デンリョク</t>
    </rPh>
    <rPh sb="61" eb="63">
      <t>ショウショ</t>
    </rPh>
    <rPh sb="64" eb="65">
      <t>シ</t>
    </rPh>
    <rPh sb="67" eb="69">
      <t>ジョウト</t>
    </rPh>
    <rPh sb="69" eb="71">
      <t>ヨテイ</t>
    </rPh>
    <rPh sb="71" eb="72">
      <t>リョウ</t>
    </rPh>
    <rPh sb="74" eb="77">
      <t>ジュヨウカ</t>
    </rPh>
    <rPh sb="79" eb="80">
      <t>ショウ</t>
    </rPh>
    <rPh sb="86" eb="88">
      <t>セツデン</t>
    </rPh>
    <rPh sb="89" eb="90">
      <t>カン</t>
    </rPh>
    <rPh sb="92" eb="94">
      <t>ジョウホウ</t>
    </rPh>
    <rPh sb="94" eb="96">
      <t>テイキョウ</t>
    </rPh>
    <rPh sb="97" eb="99">
      <t>トリクミ</t>
    </rPh>
    <phoneticPr fontId="2"/>
  </si>
  <si>
    <t>２４年度</t>
    <rPh sb="2" eb="4">
      <t>ネンド</t>
    </rPh>
    <phoneticPr fontId="2"/>
  </si>
  <si>
    <t>http://www.city.hachioji.tokyo.jp/seikatsu/kankyohozen/ondankaboshi/032278.html</t>
  </si>
  <si>
    <t xml:space="preserve">八王子市
</t>
    <rPh sb="0" eb="4">
      <t>ハチオウジシ</t>
    </rPh>
    <phoneticPr fontId="2"/>
  </si>
  <si>
    <t>石川県</t>
    <rPh sb="0" eb="3">
      <t>イシカワケン</t>
    </rPh>
    <phoneticPr fontId="2"/>
  </si>
  <si>
    <t>佐賀県</t>
    <rPh sb="0" eb="3">
      <t>サガケン</t>
    </rPh>
    <phoneticPr fontId="2"/>
  </si>
  <si>
    <t>川崎市　</t>
    <rPh sb="0" eb="2">
      <t>カワサキ</t>
    </rPh>
    <rPh sb="2" eb="3">
      <t>シ</t>
    </rPh>
    <phoneticPr fontId="2"/>
  </si>
  <si>
    <t>入札参加資格を付与</t>
    <rPh sb="0" eb="2">
      <t>ニュウサツ</t>
    </rPh>
    <rPh sb="2" eb="4">
      <t>サンカ</t>
    </rPh>
    <rPh sb="4" eb="6">
      <t>シカク</t>
    </rPh>
    <rPh sb="7" eb="9">
      <t>フヨ</t>
    </rPh>
    <phoneticPr fontId="2"/>
  </si>
  <si>
    <t>・二酸化炭素排出係数
・未利用エネルギー活用状況
・新エネルギー導入状況
・環境マネジメントシステムの導入状況
・環境報告書の発行状況</t>
    <rPh sb="38" eb="40">
      <t>カンキョウ</t>
    </rPh>
    <rPh sb="51" eb="53">
      <t>ドウニュウ</t>
    </rPh>
    <rPh sb="53" eb="55">
      <t>ジョウキョウ</t>
    </rPh>
    <rPh sb="57" eb="59">
      <t>カンキョウ</t>
    </rPh>
    <rPh sb="59" eb="62">
      <t>ホウコクショ</t>
    </rPh>
    <rPh sb="63" eb="65">
      <t>ハッコウ</t>
    </rPh>
    <rPh sb="65" eb="67">
      <t>ジョウキョウ</t>
    </rPh>
    <phoneticPr fontId="2"/>
  </si>
  <si>
    <t>実施施設　236
成立施設　223</t>
    <rPh sb="0" eb="2">
      <t>ジッシ</t>
    </rPh>
    <rPh sb="2" eb="4">
      <t>シセツ</t>
    </rPh>
    <rPh sb="10" eb="12">
      <t>セイリツ</t>
    </rPh>
    <rPh sb="12" eb="14">
      <t>シセツ</t>
    </rPh>
    <phoneticPr fontId="2"/>
  </si>
  <si>
    <t>実施施設
226,902,290
成立施設
174,973,787</t>
    <rPh sb="0" eb="2">
      <t>ジッシ</t>
    </rPh>
    <rPh sb="2" eb="4">
      <t>シセツ</t>
    </rPh>
    <rPh sb="18" eb="20">
      <t>セイリツ</t>
    </rPh>
    <rPh sb="20" eb="22">
      <t>シセツ</t>
    </rPh>
    <phoneticPr fontId="2"/>
  </si>
  <si>
    <t>成立施設
3,116,531</t>
    <rPh sb="0" eb="2">
      <t>セイリツ</t>
    </rPh>
    <rPh sb="2" eb="4">
      <t>シセツ</t>
    </rPh>
    <phoneticPr fontId="2"/>
  </si>
  <si>
    <t>太陽光</t>
    <rPh sb="0" eb="3">
      <t>タイヨウコウ</t>
    </rPh>
    <phoneticPr fontId="2"/>
  </si>
  <si>
    <r>
      <t>1</t>
    </r>
    <r>
      <rPr>
        <sz val="11"/>
        <rFont val="ＭＳ Ｐゴシック"/>
        <family val="3"/>
        <charset val="128"/>
      </rPr>
      <t>24,848円</t>
    </r>
    <rPh sb="7" eb="8">
      <t>エン</t>
    </rPh>
    <phoneticPr fontId="2"/>
  </si>
  <si>
    <t>20年度</t>
  </si>
  <si>
    <t>21年度</t>
  </si>
  <si>
    <t>http://www.city.kawasaki.jp/300/page/0000013849.html</t>
  </si>
  <si>
    <t>滋賀県</t>
    <rPh sb="0" eb="3">
      <t>シガケン</t>
    </rPh>
    <phoneticPr fontId="2"/>
  </si>
  <si>
    <t>千葉市</t>
    <rPh sb="0" eb="3">
      <t>チバシ</t>
    </rPh>
    <phoneticPr fontId="2"/>
  </si>
  <si>
    <t>倉敷市</t>
  </si>
  <si>
    <t>・二酸化炭素排出係数
・未利用エネルギー活用状況
・新エネルギー導入状況</t>
  </si>
  <si>
    <t>大阪市</t>
    <rPh sb="0" eb="3">
      <t>オオサカシ</t>
    </rPh>
    <phoneticPr fontId="2"/>
  </si>
  <si>
    <t>平成20年度</t>
    <rPh sb="0" eb="2">
      <t>ヘイセイ</t>
    </rPh>
    <rPh sb="4" eb="6">
      <t>ネンド</t>
    </rPh>
    <phoneticPr fontId="2"/>
  </si>
  <si>
    <t>平成27年度</t>
    <rPh sb="0" eb="2">
      <t>ヘイセイ</t>
    </rPh>
    <rPh sb="4" eb="6">
      <t>ネンド</t>
    </rPh>
    <phoneticPr fontId="2"/>
  </si>
  <si>
    <t>・二酸化炭素排出係数
・未利用エネルギー活用状況
・再生可能エネルギー導入状況
・環境マネジメントシステムの導入状況
・環境報告書の発行状況
・需要家への省エネルギー・節電に関する情報提供の取組
・グリーン電力証書の調達者への譲渡予定量
・本市環境施策への貢献
・なにわエコ会議（なにわエコパートナー）への加入</t>
  </si>
  <si>
    <t>http://www.city.osaka.lg.jp/kankyo/page/0000017722.html</t>
  </si>
  <si>
    <t>宮城県</t>
    <rPh sb="0" eb="3">
      <t>ミヤギケン</t>
    </rPh>
    <phoneticPr fontId="2"/>
  </si>
  <si>
    <t>25年度</t>
    <rPh sb="2" eb="4">
      <t>ネンド</t>
    </rPh>
    <phoneticPr fontId="2"/>
  </si>
  <si>
    <t>一般競争入札</t>
    <rPh sb="0" eb="2">
      <t>イッパン</t>
    </rPh>
    <rPh sb="2" eb="4">
      <t>キョウソウ</t>
    </rPh>
    <rPh sb="4" eb="6">
      <t>ニュウサツ</t>
    </rPh>
    <phoneticPr fontId="2"/>
  </si>
  <si>
    <t>事業者の平成24年度における全電源の二酸化炭素排出係数の実績値が0.000454t-CO2/kWh以下であること。</t>
    <rPh sb="0" eb="3">
      <t>ジギョウシャ</t>
    </rPh>
    <rPh sb="4" eb="6">
      <t>ヘイセイ</t>
    </rPh>
    <rPh sb="8" eb="10">
      <t>ネンド</t>
    </rPh>
    <rPh sb="14" eb="15">
      <t>ゼン</t>
    </rPh>
    <rPh sb="15" eb="17">
      <t>デンゲン</t>
    </rPh>
    <rPh sb="18" eb="21">
      <t>ニサンカ</t>
    </rPh>
    <rPh sb="21" eb="23">
      <t>タンソ</t>
    </rPh>
    <rPh sb="23" eb="25">
      <t>ハイシュツ</t>
    </rPh>
    <rPh sb="25" eb="27">
      <t>ケイスウ</t>
    </rPh>
    <rPh sb="28" eb="30">
      <t>ジッセキ</t>
    </rPh>
    <rPh sb="30" eb="31">
      <t>チ</t>
    </rPh>
    <rPh sb="49" eb="51">
      <t>イカ</t>
    </rPh>
    <phoneticPr fontId="2"/>
  </si>
  <si>
    <t xml:space="preserve">評価項目の数値区分ごとに配点し，その合計点数が基準点以上の業者を見積もり合わせに指名
</t>
  </si>
  <si>
    <t>・二酸化炭素排出係数
・未利用エネルギー活用状況
・再生可能エネルギー導入状況</t>
  </si>
  <si>
    <t>27年度</t>
  </si>
  <si>
    <t>神戸市</t>
    <rPh sb="0" eb="3">
      <t>コウベシ</t>
    </rPh>
    <phoneticPr fontId="2"/>
  </si>
  <si>
    <t>同左</t>
  </si>
  <si>
    <t>http://www.city.kobe.lg.jp/information/project/environment/green/index.html</t>
  </si>
  <si>
    <t>熊本県</t>
    <rPh sb="0" eb="3">
      <t>クマモトケン</t>
    </rPh>
    <phoneticPr fontId="2"/>
  </si>
  <si>
    <t>広島市</t>
    <rPh sb="0" eb="3">
      <t>ヒロシマシ</t>
    </rPh>
    <phoneticPr fontId="2"/>
  </si>
  <si>
    <t>２３年度</t>
    <rPh sb="2" eb="4">
      <t>ネンド</t>
    </rPh>
    <phoneticPr fontId="2"/>
  </si>
  <si>
    <t xml:space="preserve">・二酸化炭素排出係数
・未利用エネルギーの活用状況
・再生可能エネルギーの導入状況
</t>
    <rPh sb="27" eb="29">
      <t>サイセイ</t>
    </rPh>
    <rPh sb="29" eb="31">
      <t>カノウ</t>
    </rPh>
    <phoneticPr fontId="2"/>
  </si>
  <si>
    <t>http://www.pref.fukuoka.lg.jp/contents/denryokuhairyokeiyaku26.html</t>
  </si>
  <si>
    <t>福岡県</t>
    <rPh sb="0" eb="3">
      <t>フクオカケン</t>
    </rPh>
    <phoneticPr fontId="2"/>
  </si>
  <si>
    <t>北九州市</t>
    <rPh sb="0" eb="4">
      <t>キタキュウシュウシ</t>
    </rPh>
    <phoneticPr fontId="2"/>
  </si>
  <si>
    <t>株式会社北九州パワー
H27.12.1設立</t>
    <rPh sb="0" eb="2">
      <t>カブシキ</t>
    </rPh>
    <rPh sb="2" eb="4">
      <t>カイシャ</t>
    </rPh>
    <rPh sb="4" eb="5">
      <t>キタ</t>
    </rPh>
    <rPh sb="5" eb="7">
      <t>キュウシュウ</t>
    </rPh>
    <rPh sb="19" eb="21">
      <t>セツリツ</t>
    </rPh>
    <phoneticPr fontId="2"/>
  </si>
  <si>
    <t>岡山県</t>
    <rPh sb="0" eb="3">
      <t>オカヤマケン</t>
    </rPh>
    <phoneticPr fontId="2"/>
  </si>
  <si>
    <t xml:space="preserve"> 価格競争入札の参加条件を設定している </t>
    <rPh sb="1" eb="3">
      <t>カカク</t>
    </rPh>
    <rPh sb="3" eb="5">
      <t>キョウソウ</t>
    </rPh>
    <rPh sb="5" eb="7">
      <t>ニュウサツ</t>
    </rPh>
    <rPh sb="8" eb="10">
      <t>サンカ</t>
    </rPh>
    <rPh sb="10" eb="12">
      <t>ジョウケン</t>
    </rPh>
    <rPh sb="13" eb="15">
      <t>セッテイ</t>
    </rPh>
    <phoneticPr fontId="2"/>
  </si>
  <si>
    <t>２６～２８年度
２７年度
２１年度～</t>
    <rPh sb="5" eb="7">
      <t>ネンド</t>
    </rPh>
    <rPh sb="10" eb="12">
      <t>ネンド</t>
    </rPh>
    <rPh sb="15" eb="17">
      <t>ネンド</t>
    </rPh>
    <phoneticPr fontId="2"/>
  </si>
  <si>
    <t>２１
２５
２７年度</t>
  </si>
  <si>
    <t>福井県</t>
    <rPh sb="0" eb="3">
      <t>フクイケン</t>
    </rPh>
    <phoneticPr fontId="2"/>
  </si>
  <si>
    <t>宮崎県</t>
    <rPh sb="0" eb="3">
      <t>ミヤザキケン</t>
    </rPh>
    <phoneticPr fontId="2"/>
  </si>
  <si>
    <t>神奈川県</t>
    <rPh sb="0" eb="4">
      <t>カナガワケン</t>
    </rPh>
    <phoneticPr fontId="2"/>
  </si>
  <si>
    <t>（基本項目）
・前年度の１kwhあたりの全電源平均二酸化炭素排出係数(kg-CO2/kwh)
・前年度の未利用エネルギーの活用状況
・前年度の再生可能エネルギーの導入状況
（加点項目）
・環境マネジメントシステムの導入状況
・環境報告書の発行状況
・グリーン購入ネットワークへの加入状況
・グリーン電力証書の購入状況
・需要家に対する情報提供の実施状況</t>
    <rPh sb="71" eb="73">
      <t>サイセイ</t>
    </rPh>
    <rPh sb="73" eb="75">
      <t>カノウ</t>
    </rPh>
    <phoneticPr fontId="2"/>
  </si>
  <si>
    <t>20年度購入分から</t>
    <rPh sb="2" eb="4">
      <t>ネンド</t>
    </rPh>
    <rPh sb="4" eb="6">
      <t>コウニュウ</t>
    </rPh>
    <rPh sb="6" eb="7">
      <t>ブン</t>
    </rPh>
    <phoneticPr fontId="2"/>
  </si>
  <si>
    <t>27年度分2件</t>
    <rPh sb="2" eb="5">
      <t>ネンドブン</t>
    </rPh>
    <rPh sb="6" eb="7">
      <t>ケン</t>
    </rPh>
    <phoneticPr fontId="2"/>
  </si>
  <si>
    <t>24,054（税込み）</t>
    <rPh sb="7" eb="9">
      <t>ゼイコ</t>
    </rPh>
    <phoneticPr fontId="2"/>
  </si>
  <si>
    <t>http://www.pref.kanagawa.jp/cnt/f4454/</t>
  </si>
  <si>
    <t>宇都宮市</t>
    <rPh sb="0" eb="4">
      <t>ウ</t>
    </rPh>
    <phoneticPr fontId="2"/>
  </si>
  <si>
    <t xml:space="preserve">・二酸化炭素排出係数
・未利用エネルギー活用状況
・新エネルギー導入状況
</t>
  </si>
  <si>
    <t>鹿児島県</t>
    <rPh sb="0" eb="4">
      <t>カゴシマケン</t>
    </rPh>
    <phoneticPr fontId="2"/>
  </si>
  <si>
    <t>茨城県</t>
    <rPh sb="0" eb="3">
      <t>イバラキケン</t>
    </rPh>
    <phoneticPr fontId="2"/>
  </si>
  <si>
    <t>大津市</t>
    <rPh sb="0" eb="3">
      <t>オオツシ</t>
    </rPh>
    <phoneticPr fontId="2"/>
  </si>
  <si>
    <t>大津市の電力の調達に係る環境配慮方針第5条及び第6条のとおり</t>
  </si>
  <si>
    <t>大津市の電力の調達に係る環境配慮方針別表のとおり</t>
  </si>
  <si>
    <t>「電力の調達に係る環境配慮方針」は、常時HP公開はしていません。入札実施時に入札参加条件として公開しています。電力の調達に係る環境配慮方針を提供。</t>
  </si>
  <si>
    <t>尼崎市（H27年度）</t>
    <rPh sb="0" eb="3">
      <t>アマガサキシ</t>
    </rPh>
    <rPh sb="7" eb="9">
      <t>ネンド</t>
    </rPh>
    <phoneticPr fontId="2"/>
  </si>
  <si>
    <t>22年度</t>
  </si>
  <si>
    <t>独自の評価項目や評価基準を設定し、年度ごとに各社に報告書を提出してもらい、確認している。</t>
  </si>
  <si>
    <t>基本項目
(1)二酸化炭素排出係数
(2)未利用エネルギーの活用状況
(3)再生可能エネルギー導入状況
加点項目
(1)環境マネジメントシステムの導入状況</t>
  </si>
  <si>
    <t>http://www.city.amagasaki.hyogo.jp/kankyo/hozen/033keiyaku.html</t>
  </si>
  <si>
    <t>8/2 TEL,学事課に再送</t>
    <rPh sb="8" eb="11">
      <t>ガクジカ</t>
    </rPh>
    <rPh sb="12" eb="14">
      <t>サイソウ</t>
    </rPh>
    <phoneticPr fontId="2"/>
  </si>
  <si>
    <t>8/2TEL　9月上旬</t>
    <rPh sb="8" eb="9">
      <t>ガツ</t>
    </rPh>
    <rPh sb="9" eb="11">
      <t>ジョウジュン</t>
    </rPh>
    <phoneticPr fontId="2"/>
  </si>
  <si>
    <t>豊橋市</t>
    <rPh sb="0" eb="3">
      <t>トヨハシシ</t>
    </rPh>
    <phoneticPr fontId="2"/>
  </si>
  <si>
    <t>平成２３
年度</t>
    <rPh sb="0" eb="2">
      <t>ヘイセイ</t>
    </rPh>
    <rPh sb="5" eb="7">
      <t>ネンド</t>
    </rPh>
    <phoneticPr fontId="2"/>
  </si>
  <si>
    <t>指名競争
入札の参
加条件</t>
    <rPh sb="0" eb="2">
      <t>シメイ</t>
    </rPh>
    <rPh sb="2" eb="4">
      <t>キョウソウ</t>
    </rPh>
    <rPh sb="5" eb="7">
      <t>ニュウサツ</t>
    </rPh>
    <rPh sb="8" eb="9">
      <t>サン</t>
    </rPh>
    <rPh sb="10" eb="11">
      <t>カ</t>
    </rPh>
    <rPh sb="11" eb="13">
      <t>ジョウケン</t>
    </rPh>
    <phoneticPr fontId="2"/>
  </si>
  <si>
    <t>・二酸化炭素排出係数
・未利用エネルギーの活用状況
・再生可能エネルギーの導入状況
・グリーン電力証書の豊橋市への譲渡予定量</t>
    <rPh sb="27" eb="29">
      <t>サイセイ</t>
    </rPh>
    <rPh sb="29" eb="31">
      <t>カノウ</t>
    </rPh>
    <rPh sb="52" eb="54">
      <t>トヨハシ</t>
    </rPh>
    <rPh sb="54" eb="55">
      <t>シ</t>
    </rPh>
    <phoneticPr fontId="2"/>
  </si>
  <si>
    <t>平成
23
年度</t>
    <rPh sb="0" eb="2">
      <t>ヘイセイ</t>
    </rPh>
    <rPh sb="6" eb="8">
      <t>ネンド</t>
    </rPh>
    <phoneticPr fontId="2"/>
  </si>
  <si>
    <t>http://www.city.toyohashi.lg.jp/16514.htm</t>
  </si>
  <si>
    <t>対象外</t>
    <rPh sb="0" eb="3">
      <t>タイショウガイ</t>
    </rPh>
    <phoneticPr fontId="2"/>
  </si>
  <si>
    <t>価格競争入札参加条件を設定している</t>
    <rPh sb="0" eb="2">
      <t>カカク</t>
    </rPh>
    <rPh sb="2" eb="4">
      <t>キョウソウ</t>
    </rPh>
    <rPh sb="4" eb="6">
      <t>ニュウサツ</t>
    </rPh>
    <rPh sb="6" eb="8">
      <t>サンカ</t>
    </rPh>
    <rPh sb="8" eb="10">
      <t>ジョウケン</t>
    </rPh>
    <rPh sb="11" eb="13">
      <t>セッテイ</t>
    </rPh>
    <phoneticPr fontId="2"/>
  </si>
  <si>
    <t>・二酸化炭素排出係数
・未利用エネルギー活用状況
・再生可能エネルギー導入状況
・グリーン電力証書の貴団体への譲渡予定量
・需要家への省エネルギー・節電に関する情報提供の取組</t>
    <rPh sb="26" eb="28">
      <t>サイセイ</t>
    </rPh>
    <rPh sb="28" eb="30">
      <t>カノウ</t>
    </rPh>
    <rPh sb="62" eb="65">
      <t>ジュヨウカ</t>
    </rPh>
    <rPh sb="67" eb="68">
      <t>ショウ</t>
    </rPh>
    <rPh sb="74" eb="76">
      <t>セツデン</t>
    </rPh>
    <rPh sb="77" eb="78">
      <t>カン</t>
    </rPh>
    <rPh sb="80" eb="82">
      <t>ジョウホウ</t>
    </rPh>
    <rPh sb="82" eb="84">
      <t>テイキョウ</t>
    </rPh>
    <rPh sb="85" eb="87">
      <t>トリクミ</t>
    </rPh>
    <phoneticPr fontId="2"/>
  </si>
  <si>
    <t>対象外</t>
  </si>
  <si>
    <t>横浜市（Ｈ27年度）</t>
    <rPh sb="0" eb="3">
      <t>ヨコハマシ</t>
    </rPh>
    <rPh sb="7" eb="9">
      <t>ネンド</t>
    </rPh>
    <phoneticPr fontId="2"/>
  </si>
  <si>
    <t>18年度</t>
    <rPh sb="2" eb="4">
      <t>ネンド</t>
    </rPh>
    <phoneticPr fontId="2"/>
  </si>
  <si>
    <t>競争入札に当たって、４つの環境条件を考慮する</t>
  </si>
  <si>
    <t>・ＣＯ２排出係数
・新エネルギー等の導入状況
・未利用エネルギーによる発電量割合
・環境貢献度</t>
  </si>
  <si>
    <t>http://www.city.yokohama.lg.jp/kankyo/ondan/denryoku/</t>
  </si>
  <si>
    <t>京都市</t>
    <rPh sb="0" eb="3">
      <t>キョウトシ</t>
    </rPh>
    <phoneticPr fontId="2"/>
  </si>
  <si>
    <t>富山県</t>
    <rPh sb="0" eb="3">
      <t>トヤマケン</t>
    </rPh>
    <phoneticPr fontId="2"/>
  </si>
  <si>
    <t>京都府</t>
    <rPh sb="0" eb="3">
      <t>キョウトフ</t>
    </rPh>
    <phoneticPr fontId="2"/>
  </si>
  <si>
    <t>高知県</t>
    <rPh sb="0" eb="3">
      <t>コウチケン</t>
    </rPh>
    <phoneticPr fontId="2"/>
  </si>
  <si>
    <t>風力</t>
    <rPh sb="0" eb="2">
      <t>フウリョク</t>
    </rPh>
    <phoneticPr fontId="2"/>
  </si>
  <si>
    <t>宮崎市</t>
    <rPh sb="0" eb="3">
      <t>ミヤザキシ</t>
    </rPh>
    <phoneticPr fontId="7"/>
  </si>
  <si>
    <t>鹿児島市</t>
    <rPh sb="0" eb="4">
      <t>カゴシマシ</t>
    </rPh>
    <phoneticPr fontId="2"/>
  </si>
  <si>
    <t>入札の参加条件を設定している</t>
    <rPh sb="0" eb="2">
      <t>ニュウサツ</t>
    </rPh>
    <rPh sb="3" eb="5">
      <t>サンカ</t>
    </rPh>
    <rPh sb="5" eb="7">
      <t>ジョウケン</t>
    </rPh>
    <rPh sb="8" eb="10">
      <t>セッテイ</t>
    </rPh>
    <phoneticPr fontId="2"/>
  </si>
  <si>
    <t>・二酸化炭素排出係数
・新エネルギー導入状況
・社会貢献事業活動</t>
    <rPh sb="1" eb="4">
      <t>ニサンカ</t>
    </rPh>
    <rPh sb="4" eb="6">
      <t>タンソ</t>
    </rPh>
    <rPh sb="6" eb="8">
      <t>ハイシュツ</t>
    </rPh>
    <rPh sb="8" eb="10">
      <t>ケイスウ</t>
    </rPh>
    <rPh sb="12" eb="13">
      <t>シン</t>
    </rPh>
    <rPh sb="18" eb="20">
      <t>ドウニュウ</t>
    </rPh>
    <rPh sb="20" eb="22">
      <t>ジョウキョウ</t>
    </rPh>
    <rPh sb="24" eb="26">
      <t>シャカイ</t>
    </rPh>
    <rPh sb="26" eb="28">
      <t>コウケン</t>
    </rPh>
    <rPh sb="28" eb="30">
      <t>ジギョウ</t>
    </rPh>
    <rPh sb="30" eb="32">
      <t>カツドウ</t>
    </rPh>
    <phoneticPr fontId="2"/>
  </si>
  <si>
    <t>山梨県</t>
    <rPh sb="0" eb="3">
      <t>ヤマナシケン</t>
    </rPh>
    <phoneticPr fontId="2"/>
  </si>
  <si>
    <t>自治体における平成２７年度の電力の購入額　　　　単位：千円　税抜き</t>
    <rPh sb="0" eb="3">
      <t>ジチタイ</t>
    </rPh>
    <rPh sb="7" eb="9">
      <t>ヘイセイ</t>
    </rPh>
    <rPh sb="11" eb="13">
      <t>ネンド</t>
    </rPh>
    <rPh sb="14" eb="16">
      <t>デンリョク</t>
    </rPh>
    <rPh sb="17" eb="19">
      <t>コウニュウ</t>
    </rPh>
    <rPh sb="19" eb="20">
      <t>ガク</t>
    </rPh>
    <rPh sb="24" eb="26">
      <t>タンイ</t>
    </rPh>
    <rPh sb="27" eb="29">
      <t>センエン</t>
    </rPh>
    <rPh sb="30" eb="31">
      <t>ゼイ</t>
    </rPh>
    <rPh sb="31" eb="32">
      <t>ヌ</t>
    </rPh>
    <phoneticPr fontId="2"/>
  </si>
  <si>
    <t>-</t>
    <phoneticPr fontId="2"/>
  </si>
  <si>
    <t>沖縄県</t>
    <rPh sb="0" eb="3">
      <t>オキナワケン</t>
    </rPh>
    <phoneticPr fontId="2"/>
  </si>
  <si>
    <t>横浜市</t>
    <rPh sb="0" eb="3">
      <t>ヨコハマシ</t>
    </rPh>
    <phoneticPr fontId="2"/>
  </si>
  <si>
    <t>越谷市</t>
    <rPh sb="0" eb="3">
      <t>コシガヤシ</t>
    </rPh>
    <phoneticPr fontId="2"/>
  </si>
  <si>
    <t>八王子市</t>
    <rPh sb="0" eb="4">
      <t>ハチオウジシ</t>
    </rPh>
    <phoneticPr fontId="2"/>
  </si>
  <si>
    <t>大分市</t>
    <rPh sb="0" eb="3">
      <t>オオイタシ</t>
    </rPh>
    <phoneticPr fontId="2"/>
  </si>
  <si>
    <t>埼玉県</t>
    <rPh sb="0" eb="3">
      <t>サイタマケン</t>
    </rPh>
    <phoneticPr fontId="2"/>
  </si>
  <si>
    <t>栃木県</t>
    <rPh sb="0" eb="2">
      <t>トチギ</t>
    </rPh>
    <rPh sb="2" eb="3">
      <t>ケン</t>
    </rPh>
    <phoneticPr fontId="2"/>
  </si>
  <si>
    <t>三重県</t>
    <rPh sb="0" eb="2">
      <t>ミエ</t>
    </rPh>
    <rPh sb="2" eb="3">
      <t>ケン</t>
    </rPh>
    <phoneticPr fontId="2"/>
  </si>
  <si>
    <t>山口県</t>
    <rPh sb="0" eb="3">
      <t>ヤマグチケン</t>
    </rPh>
    <phoneticPr fontId="2"/>
  </si>
  <si>
    <t>豊中市</t>
    <rPh sb="0" eb="3">
      <t>トヨナカシ</t>
    </rPh>
    <phoneticPr fontId="2"/>
  </si>
  <si>
    <t>尼崎市</t>
    <rPh sb="0" eb="3">
      <t>アマガサキシ</t>
    </rPh>
    <phoneticPr fontId="2"/>
  </si>
  <si>
    <t>仙台市</t>
    <rPh sb="0" eb="3">
      <t>センダイシ</t>
    </rPh>
    <phoneticPr fontId="2"/>
  </si>
  <si>
    <t>自治体における平成２7年度の電力の売却額　単位：円　税抜き</t>
    <phoneticPr fontId="2"/>
  </si>
  <si>
    <t>栃木県</t>
    <rPh sb="0" eb="3">
      <t>トチギケン</t>
    </rPh>
    <phoneticPr fontId="2"/>
  </si>
  <si>
    <t>「神戸市電力の調達に係る環境配慮方針」を参照
http://www.city.kobe.lg.jp/information/project/environment/green/img/28denryokucyoutatsuhoushin.pdf</t>
    <phoneticPr fontId="2"/>
  </si>
  <si>
    <t>柏市</t>
    <phoneticPr fontId="2"/>
  </si>
  <si>
    <t>・二酸化炭素排出係数
・未利用エネルギー活用状況
・再生可能エネルギー導入状況</t>
    <phoneticPr fontId="2"/>
  </si>
  <si>
    <t>H21年度より燃料電池発電設備による発電電力量のグリーン電力価値の売却を行っている。
H26年度及びH27年度の実績は以下のとおり。
＜H26年度＞
・電力量　2,580,864kWh
・売却収入　7,351,314円
＜H27年度＞
・電力量　1,468,651kWh
・売却収入　3,003,595円</t>
    <phoneticPr fontId="2"/>
  </si>
  <si>
    <t>9月２週</t>
    <rPh sb="1" eb="2">
      <t>ガツ</t>
    </rPh>
    <rPh sb="3" eb="4">
      <t>シュウ</t>
    </rPh>
    <phoneticPr fontId="2"/>
  </si>
  <si>
    <t>回答不能</t>
    <rPh sb="0" eb="2">
      <t>カイトウ</t>
    </rPh>
    <rPh sb="2" eb="4">
      <t>フノウ</t>
    </rPh>
    <phoneticPr fontId="2"/>
  </si>
  <si>
    <t>長崎県</t>
    <rPh sb="0" eb="2">
      <t>ナガサキ</t>
    </rPh>
    <rPh sb="2" eb="3">
      <t>ケン</t>
    </rPh>
    <phoneticPr fontId="2"/>
  </si>
  <si>
    <t>集計不能</t>
    <rPh sb="0" eb="2">
      <t>シュウケイ</t>
    </rPh>
    <rPh sb="2" eb="4">
      <t>フノウ</t>
    </rPh>
    <phoneticPr fontId="2"/>
  </si>
  <si>
    <t>把握せず</t>
    <rPh sb="0" eb="2">
      <t>ハアク</t>
    </rPh>
    <phoneticPr fontId="2"/>
  </si>
  <si>
    <t>福島県・埼玉県・神奈川県・長野県・愛知県・大分県を除いたもの</t>
    <rPh sb="0" eb="3">
      <t>フクシマケン</t>
    </rPh>
    <rPh sb="4" eb="7">
      <t>サイタマケン</t>
    </rPh>
    <rPh sb="8" eb="12">
      <t>カナガワケン</t>
    </rPh>
    <rPh sb="13" eb="16">
      <t>ナガノケン</t>
    </rPh>
    <rPh sb="17" eb="20">
      <t>アイチケン</t>
    </rPh>
    <rPh sb="21" eb="24">
      <t>オオイタケン</t>
    </rPh>
    <rPh sb="25" eb="26">
      <t>ノゾ</t>
    </rPh>
    <phoneticPr fontId="2"/>
  </si>
  <si>
    <t>46中核市合計</t>
    <rPh sb="2" eb="5">
      <t>チュウカクシ</t>
    </rPh>
    <rPh sb="5" eb="7">
      <t>ゴウケイ</t>
    </rPh>
    <phoneticPr fontId="2"/>
  </si>
  <si>
    <t>12.2％減少</t>
    <rPh sb="5" eb="7">
      <t>ゲンショウ</t>
    </rPh>
    <phoneticPr fontId="2"/>
  </si>
  <si>
    <t>合計</t>
    <rPh sb="0" eb="2">
      <t>ゴウケイ</t>
    </rPh>
    <phoneticPr fontId="2"/>
  </si>
  <si>
    <t>http://www.city.kurume.fukuoka.jp/1500soshiki/9101setubi/index.html
http://www.city.kurume.fukuoka.jp/1500soshiki/9158watergas/index.html</t>
    <phoneticPr fontId="2"/>
  </si>
  <si>
    <t>8/30環境政策課に送信、確認済</t>
    <rPh sb="4" eb="6">
      <t>カンキョウ</t>
    </rPh>
    <rPh sb="6" eb="8">
      <t>セイサク</t>
    </rPh>
    <rPh sb="8" eb="9">
      <t>カ</t>
    </rPh>
    <rPh sb="10" eb="12">
      <t>ソウシン</t>
    </rPh>
    <rPh sb="13" eb="15">
      <t>カクニン</t>
    </rPh>
    <rPh sb="15" eb="16">
      <t>ズ</t>
    </rPh>
    <phoneticPr fontId="2"/>
  </si>
  <si>
    <t>東京都</t>
    <rPh sb="0" eb="3">
      <t>トウキョウト</t>
    </rPh>
    <phoneticPr fontId="2"/>
  </si>
  <si>
    <t>16年度</t>
    <rPh sb="2" eb="4">
      <t>ネンド</t>
    </rPh>
    <phoneticPr fontId="2"/>
  </si>
  <si>
    <t>裾切条件を設定している。</t>
  </si>
  <si>
    <t>・調整後二酸化炭素排出係数
・再生可能エネルギー利用率
・未利用エネルギー利用率
・グリーン電力証書の確保（届出）率</t>
  </si>
  <si>
    <t>http://www.kankyo.metro.tokyo.jp/policy_others/tokyo_green/index.html</t>
  </si>
  <si>
    <t>8/30　TEL松橋さん来週まで</t>
    <rPh sb="8" eb="10">
      <t>マツハシ</t>
    </rPh>
    <rPh sb="12" eb="14">
      <t>ライシュウ</t>
    </rPh>
    <phoneticPr fontId="2"/>
  </si>
  <si>
    <t>-</t>
    <phoneticPr fontId="2"/>
  </si>
  <si>
    <t>警視庁
分は除く</t>
    <rPh sb="0" eb="3">
      <t>ケイシチョウ</t>
    </rPh>
    <rPh sb="4" eb="5">
      <t>ブン</t>
    </rPh>
    <rPh sb="6" eb="7">
      <t>ノゾ</t>
    </rPh>
    <phoneticPr fontId="2"/>
  </si>
  <si>
    <t>青森県</t>
    <rPh sb="0" eb="3">
      <t>アオモリケン</t>
    </rPh>
    <phoneticPr fontId="2"/>
  </si>
  <si>
    <t>20政令市合計</t>
    <rPh sb="2" eb="5">
      <t>セイレイシ</t>
    </rPh>
    <rPh sb="5" eb="7">
      <t>ゴウケイ</t>
    </rPh>
    <phoneticPr fontId="2"/>
  </si>
  <si>
    <t xml:space="preserve">価格競争入札の参加条件を設定している </t>
    <phoneticPr fontId="2"/>
  </si>
  <si>
    <t>①　基本項目
　　　ア　二酸化炭素排出係数
　　　イ　未利用エネルギーの活用状況
　　　ウ　再生可能エネルギーの導入
           状況
②　加点項目
　　　ア　環境マネジメントシステムの
           導入状況</t>
    <phoneticPr fontId="2"/>
  </si>
  <si>
    <t>27年度
(12月1日以降）契約分から</t>
    <rPh sb="2" eb="3">
      <t>ネン</t>
    </rPh>
    <rPh sb="3" eb="4">
      <t>ド</t>
    </rPh>
    <rPh sb="8" eb="9">
      <t>ガツ</t>
    </rPh>
    <rPh sb="10" eb="11">
      <t>ニチ</t>
    </rPh>
    <rPh sb="11" eb="13">
      <t>イコウ</t>
    </rPh>
    <rPh sb="14" eb="16">
      <t>ケイヤク</t>
    </rPh>
    <rPh sb="16" eb="17">
      <t>ブン</t>
    </rPh>
    <phoneticPr fontId="2"/>
  </si>
  <si>
    <t>http://www.city.fukuoka.lg.jp/kankyo/ondan/shisei/denryoku_kankyo.html</t>
    <phoneticPr fontId="2"/>
  </si>
  <si>
    <t>設立を検討中である。</t>
    <rPh sb="0" eb="2">
      <t>セツリツ</t>
    </rPh>
    <rPh sb="3" eb="6">
      <t>ケントウチュウ</t>
    </rPh>
    <phoneticPr fontId="2"/>
  </si>
  <si>
    <r>
      <t>46</t>
    </r>
    <r>
      <rPr>
        <sz val="11"/>
        <rFont val="ＭＳ Ｐゴシック"/>
        <family val="3"/>
        <charset val="128"/>
      </rPr>
      <t>都道府県合計</t>
    </r>
    <rPh sb="2" eb="6">
      <t>トドウフケン</t>
    </rPh>
    <rPh sb="6" eb="8">
      <t>ゴウケイ</t>
    </rPh>
    <phoneticPr fontId="2"/>
  </si>
  <si>
    <t>1.5%減少</t>
    <rPh sb="4" eb="6">
      <t>ゲンショウ</t>
    </rPh>
    <phoneticPr fontId="2"/>
  </si>
  <si>
    <t>6.0%減少</t>
    <rPh sb="4" eb="6">
      <t>ゲンショウ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</si>
</sst>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0" formatCode="0.0%"/>
    <numFmt numFmtId="181" formatCode="0_);[Red]\(0\)"/>
    <numFmt numFmtId="185" formatCode="#,##0_);[Red]\(#,##0\)"/>
    <numFmt numFmtId="187" formatCode="#,##0.000;[Red]\-#,##0.000"/>
    <numFmt numFmtId="188" formatCode="#,##0.000"/>
  </numFmts>
  <fonts count="11"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1"/>
      <color indexed="8"/>
      <name val="ＭＳ Ｐゴシック"/>
      <family val="3"/>
      <charset val="128"/>
    </font>
    <font>
      <sz val="8"/>
      <name val="ＭＳ Ｐゴシック"/>
      <family val="3"/>
      <charset val="128"/>
    </font>
    <font>
      <sz val="12"/>
      <color rgb="FFFF0000"/>
      <name val="ＭＳ Ｐゴシック"/>
      <family val="3"/>
      <charset val="128"/>
    </font>
    <font>
      <sz val="11"/>
      <color rgb="FF000000"/>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7"/>
        <bgColor indexed="64"/>
      </patternFill>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bgColor indexed="64"/>
      </patternFill>
    </fill>
    <fill>
      <patternFill patternType="solid">
        <fgColor rgb="FFFF99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193">
    <xf numFmtId="0" fontId="0" fillId="0" borderId="0" xfId="0">
      <alignment vertical="center"/>
    </xf>
    <xf numFmtId="0" fontId="0" fillId="0" borderId="0" xfId="0" applyAlignment="1">
      <alignment vertical="center" wrapText="1"/>
    </xf>
    <xf numFmtId="38" fontId="0" fillId="0" borderId="0" xfId="3" applyFont="1">
      <alignment vertical="center"/>
    </xf>
    <xf numFmtId="38" fontId="0" fillId="0" borderId="0" xfId="3" applyFont="1" applyAlignment="1">
      <alignment vertical="center" wrapText="1"/>
    </xf>
    <xf numFmtId="38" fontId="0" fillId="0" borderId="1" xfId="3" applyFont="1" applyBorder="1">
      <alignment vertical="center"/>
    </xf>
    <xf numFmtId="38" fontId="0" fillId="0" borderId="1" xfId="3" applyFont="1" applyBorder="1" applyAlignment="1">
      <alignment vertical="center" wrapText="1"/>
    </xf>
    <xf numFmtId="0" fontId="0" fillId="0" borderId="1" xfId="0" applyBorder="1" applyAlignment="1">
      <alignment vertical="center" wrapText="1"/>
    </xf>
    <xf numFmtId="0" fontId="0" fillId="0" borderId="0" xfId="0" applyFill="1">
      <alignment vertical="center"/>
    </xf>
    <xf numFmtId="0" fontId="0" fillId="0" borderId="1" xfId="0" applyFill="1" applyBorder="1" applyAlignment="1">
      <alignment vertical="center" wrapText="1"/>
    </xf>
    <xf numFmtId="38" fontId="0" fillId="2" borderId="0" xfId="3" applyFont="1" applyFill="1" applyAlignment="1">
      <alignment vertical="center" wrapText="1"/>
    </xf>
    <xf numFmtId="0" fontId="0" fillId="0" borderId="2" xfId="0" applyFill="1" applyBorder="1" applyAlignment="1">
      <alignment vertical="center" wrapText="1"/>
    </xf>
    <xf numFmtId="0" fontId="0" fillId="5" borderId="0" xfId="0" applyFill="1" applyAlignment="1">
      <alignment vertical="center" wrapText="1"/>
    </xf>
    <xf numFmtId="0" fontId="0" fillId="6" borderId="0" xfId="0" applyFill="1">
      <alignment vertical="center"/>
    </xf>
    <xf numFmtId="0" fontId="0" fillId="6" borderId="0" xfId="0" applyFill="1" applyAlignment="1">
      <alignment vertical="center" wrapText="1"/>
    </xf>
    <xf numFmtId="0" fontId="0" fillId="0" borderId="0" xfId="0" applyFill="1" applyAlignment="1">
      <alignment vertical="center" wrapText="1"/>
    </xf>
    <xf numFmtId="0" fontId="0" fillId="0" borderId="3" xfId="0" applyFill="1" applyBorder="1">
      <alignment vertical="center"/>
    </xf>
    <xf numFmtId="38" fontId="0" fillId="0" borderId="0" xfId="3" applyFont="1" applyFill="1">
      <alignment vertical="center"/>
    </xf>
    <xf numFmtId="38" fontId="0" fillId="0" borderId="0" xfId="3" applyFont="1" applyFill="1" applyAlignment="1">
      <alignment vertical="center" wrapText="1"/>
    </xf>
    <xf numFmtId="38" fontId="0" fillId="0" borderId="1" xfId="3" applyFont="1" applyFill="1" applyBorder="1">
      <alignment vertical="center"/>
    </xf>
    <xf numFmtId="38" fontId="0" fillId="0" borderId="2" xfId="3" applyFont="1" applyBorder="1" applyAlignment="1">
      <alignment vertical="center" wrapText="1"/>
    </xf>
    <xf numFmtId="14" fontId="0" fillId="0" borderId="0" xfId="0" applyNumberFormat="1">
      <alignment vertical="center"/>
    </xf>
    <xf numFmtId="14" fontId="0" fillId="0" borderId="0" xfId="0" applyNumberFormat="1" applyFill="1">
      <alignment vertical="center"/>
    </xf>
    <xf numFmtId="38" fontId="0" fillId="0" borderId="2" xfId="3" applyFont="1" applyFill="1" applyBorder="1" applyAlignment="1">
      <alignment vertical="center" wrapText="1"/>
    </xf>
    <xf numFmtId="0" fontId="0" fillId="7" borderId="0" xfId="0" applyFill="1" applyBorder="1" applyAlignment="1">
      <alignment horizontal="center" vertical="center"/>
    </xf>
    <xf numFmtId="0" fontId="4" fillId="0" borderId="1" xfId="0" applyFont="1" applyFill="1" applyBorder="1" applyAlignment="1">
      <alignment horizontal="center" vertical="center" wrapText="1"/>
    </xf>
    <xf numFmtId="14" fontId="0" fillId="8" borderId="0" xfId="0" applyNumberFormat="1" applyFill="1">
      <alignment vertical="center"/>
    </xf>
    <xf numFmtId="180" fontId="1" fillId="0" borderId="1" xfId="1" applyNumberFormat="1" applyFont="1" applyFill="1" applyBorder="1" applyAlignment="1">
      <alignment vertical="center" wrapText="1"/>
    </xf>
    <xf numFmtId="38" fontId="1" fillId="0" borderId="1" xfId="3" applyFont="1" applyFill="1" applyBorder="1" applyAlignment="1">
      <alignment vertical="center" wrapText="1"/>
    </xf>
    <xf numFmtId="180" fontId="1" fillId="0" borderId="2" xfId="1" applyNumberFormat="1" applyFont="1" applyFill="1" applyBorder="1" applyAlignment="1">
      <alignment vertical="center" wrapText="1"/>
    </xf>
    <xf numFmtId="38" fontId="1" fillId="0" borderId="4" xfId="3" applyFont="1" applyFill="1" applyBorder="1" applyAlignment="1">
      <alignment vertical="center" wrapText="1"/>
    </xf>
    <xf numFmtId="14" fontId="0" fillId="5" borderId="0" xfId="0" applyNumberFormat="1" applyFill="1">
      <alignment vertical="center"/>
    </xf>
    <xf numFmtId="0" fontId="0" fillId="5" borderId="0" xfId="0" applyFill="1">
      <alignment vertical="center"/>
    </xf>
    <xf numFmtId="38" fontId="1" fillId="0" borderId="1" xfId="3" applyFont="1" applyFill="1" applyBorder="1">
      <alignment vertical="center"/>
    </xf>
    <xf numFmtId="56" fontId="0" fillId="0" borderId="0" xfId="0" applyNumberFormat="1" applyFill="1">
      <alignment vertical="center"/>
    </xf>
    <xf numFmtId="38" fontId="0" fillId="0" borderId="1" xfId="3" applyFont="1" applyFill="1" applyBorder="1" applyAlignment="1">
      <alignment vertical="center" wrapText="1"/>
    </xf>
    <xf numFmtId="38" fontId="1" fillId="0" borderId="2" xfId="3" applyFont="1" applyFill="1" applyBorder="1" applyAlignment="1">
      <alignment vertical="center" wrapText="1"/>
    </xf>
    <xf numFmtId="38" fontId="5" fillId="0" borderId="0" xfId="3" applyFont="1" applyFill="1" applyAlignment="1">
      <alignment vertical="top" wrapText="1"/>
    </xf>
    <xf numFmtId="14" fontId="0" fillId="0" borderId="4" xfId="0" applyNumberFormat="1" applyFill="1" applyBorder="1">
      <alignment vertical="center"/>
    </xf>
    <xf numFmtId="0" fontId="0" fillId="0" borderId="3" xfId="0" applyFill="1" applyBorder="1" applyAlignment="1">
      <alignment vertical="center" wrapText="1"/>
    </xf>
    <xf numFmtId="180" fontId="1" fillId="0" borderId="1" xfId="3" applyNumberFormat="1" applyFont="1" applyFill="1" applyBorder="1" applyAlignment="1">
      <alignment vertical="center" wrapText="1"/>
    </xf>
    <xf numFmtId="56" fontId="0" fillId="0" borderId="0" xfId="0" applyNumberFormat="1" applyFont="1" applyFill="1" applyAlignment="1">
      <alignment vertical="center" wrapText="1"/>
    </xf>
    <xf numFmtId="0" fontId="0" fillId="0" borderId="0" xfId="0" applyFont="1" applyFill="1" applyAlignment="1">
      <alignment vertical="center" wrapText="1"/>
    </xf>
    <xf numFmtId="0" fontId="0" fillId="0" borderId="0" xfId="0" applyFont="1" applyFill="1">
      <alignment vertical="center"/>
    </xf>
    <xf numFmtId="0" fontId="0" fillId="0" borderId="1" xfId="0" applyFill="1" applyBorder="1" applyAlignment="1">
      <alignment horizontal="center" vertical="center" wrapText="1"/>
    </xf>
    <xf numFmtId="38" fontId="0" fillId="0" borderId="5" xfId="3" applyFont="1" applyFill="1" applyBorder="1" applyAlignment="1">
      <alignment vertical="center" wrapText="1"/>
    </xf>
    <xf numFmtId="56" fontId="0" fillId="0" borderId="6" xfId="0" applyNumberFormat="1" applyFill="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wrapText="1"/>
    </xf>
    <xf numFmtId="0" fontId="4" fillId="0" borderId="1" xfId="0" applyFont="1" applyFill="1" applyBorder="1" applyAlignment="1">
      <alignment vertical="center" wrapText="1"/>
    </xf>
    <xf numFmtId="187" fontId="1" fillId="0" borderId="1" xfId="3" applyNumberFormat="1" applyFont="1" applyFill="1" applyBorder="1" applyAlignment="1">
      <alignment vertical="center" wrapText="1"/>
    </xf>
    <xf numFmtId="0" fontId="0" fillId="8" borderId="0" xfId="0" applyFill="1" applyAlignment="1">
      <alignment vertical="center" wrapText="1"/>
    </xf>
    <xf numFmtId="0" fontId="0" fillId="8" borderId="0" xfId="0" applyFill="1">
      <alignment vertical="center"/>
    </xf>
    <xf numFmtId="38" fontId="1" fillId="0" borderId="7" xfId="3" applyFont="1" applyFill="1" applyBorder="1">
      <alignment vertical="center"/>
    </xf>
    <xf numFmtId="181" fontId="9" fillId="0" borderId="3" xfId="0" applyNumberFormat="1" applyFont="1" applyFill="1" applyBorder="1" applyAlignment="1">
      <alignment horizontal="center" vertical="center" wrapText="1"/>
    </xf>
    <xf numFmtId="180" fontId="0" fillId="0" borderId="2" xfId="1" applyNumberFormat="1" applyFont="1" applyFill="1" applyBorder="1" applyAlignment="1">
      <alignment vertical="center" wrapText="1"/>
    </xf>
    <xf numFmtId="0" fontId="6" fillId="0" borderId="1" xfId="0" applyFont="1" applyFill="1" applyBorder="1" applyAlignment="1">
      <alignment vertical="center" wrapText="1"/>
    </xf>
    <xf numFmtId="0" fontId="0" fillId="0" borderId="0" xfId="0" applyFill="1" applyBorder="1" applyAlignment="1">
      <alignment horizontal="center" vertical="center"/>
    </xf>
    <xf numFmtId="49" fontId="0" fillId="0" borderId="0" xfId="0" applyNumberFormat="1" applyFill="1" applyAlignment="1">
      <alignment vertical="center" wrapText="1"/>
    </xf>
    <xf numFmtId="49" fontId="0" fillId="0" borderId="0" xfId="0" applyNumberFormat="1" applyFill="1" applyAlignment="1">
      <alignment horizontal="center" vertical="center"/>
    </xf>
    <xf numFmtId="49" fontId="0" fillId="0" borderId="0" xfId="0" applyNumberFormat="1" applyFill="1">
      <alignment vertical="center"/>
    </xf>
    <xf numFmtId="38" fontId="0" fillId="0" borderId="8" xfId="3" applyFont="1" applyFill="1" applyBorder="1" applyAlignment="1">
      <alignment vertical="center" wrapText="1"/>
    </xf>
    <xf numFmtId="38" fontId="0" fillId="0" borderId="3" xfId="3" applyFont="1" applyFill="1" applyBorder="1" applyAlignment="1">
      <alignment vertical="center" wrapText="1"/>
    </xf>
    <xf numFmtId="38" fontId="1" fillId="0" borderId="6" xfId="3" applyFont="1" applyFill="1" applyBorder="1" applyAlignment="1">
      <alignment vertical="center" wrapText="1"/>
    </xf>
    <xf numFmtId="38" fontId="1" fillId="0" borderId="9" xfId="3" applyFont="1" applyFill="1" applyBorder="1" applyAlignment="1">
      <alignment vertical="center" wrapText="1"/>
    </xf>
    <xf numFmtId="38" fontId="1" fillId="0" borderId="0" xfId="3" applyFont="1" applyFill="1" applyBorder="1">
      <alignment vertical="center"/>
    </xf>
    <xf numFmtId="38" fontId="1" fillId="0" borderId="0" xfId="3" applyFont="1" applyFill="1" applyBorder="1" applyAlignment="1">
      <alignment vertical="center" wrapText="1"/>
    </xf>
    <xf numFmtId="180" fontId="1" fillId="0" borderId="0" xfId="1" applyNumberFormat="1" applyFont="1" applyFill="1" applyBorder="1" applyAlignment="1">
      <alignment vertical="center" wrapText="1"/>
    </xf>
    <xf numFmtId="0" fontId="0" fillId="0" borderId="0" xfId="0" applyFill="1" applyBorder="1" applyAlignment="1">
      <alignment vertical="center" wrapText="1"/>
    </xf>
    <xf numFmtId="38" fontId="0" fillId="0" borderId="0" xfId="3" applyFont="1" applyFill="1" applyBorder="1" applyAlignment="1">
      <alignment vertical="center" wrapText="1"/>
    </xf>
    <xf numFmtId="0" fontId="0" fillId="0" borderId="10" xfId="0" applyFill="1" applyBorder="1" applyAlignment="1">
      <alignment vertical="center" wrapText="1"/>
    </xf>
    <xf numFmtId="38" fontId="1" fillId="0" borderId="11" xfId="3" applyFont="1" applyFill="1" applyBorder="1" applyAlignment="1">
      <alignment vertical="center" wrapText="1"/>
    </xf>
    <xf numFmtId="38" fontId="1" fillId="0" borderId="1" xfId="3" applyFont="1" applyBorder="1" applyAlignment="1">
      <alignment vertical="center" wrapText="1"/>
    </xf>
    <xf numFmtId="180" fontId="1" fillId="0" borderId="1" xfId="1" applyNumberFormat="1" applyFont="1" applyBorder="1" applyAlignment="1">
      <alignment vertical="center" wrapText="1"/>
    </xf>
    <xf numFmtId="185" fontId="1" fillId="0" borderId="1" xfId="1" applyNumberFormat="1" applyFont="1" applyBorder="1" applyAlignment="1">
      <alignment vertical="center" wrapText="1"/>
    </xf>
    <xf numFmtId="181" fontId="0" fillId="0" borderId="1" xfId="0" applyNumberFormat="1" applyFont="1" applyFill="1" applyBorder="1" applyAlignment="1">
      <alignment horizontal="center" vertical="center" wrapText="1"/>
    </xf>
    <xf numFmtId="3" fontId="0" fillId="0" borderId="1" xfId="0" applyNumberFormat="1" applyFill="1" applyBorder="1">
      <alignment vertical="center"/>
    </xf>
    <xf numFmtId="38" fontId="0" fillId="0" borderId="0" xfId="3" applyFont="1" applyFill="1" applyAlignment="1">
      <alignment horizontal="right" vertical="center" wrapText="1"/>
    </xf>
    <xf numFmtId="0" fontId="6" fillId="0" borderId="0" xfId="0" applyFont="1" applyAlignment="1">
      <alignment vertical="center" wrapText="1"/>
    </xf>
    <xf numFmtId="0" fontId="6" fillId="0" borderId="0" xfId="0" applyFont="1">
      <alignment vertical="center"/>
    </xf>
    <xf numFmtId="0" fontId="6" fillId="0" borderId="0" xfId="0" applyFont="1" applyFill="1">
      <alignment vertical="center"/>
    </xf>
    <xf numFmtId="3" fontId="6" fillId="0" borderId="1" xfId="0" applyNumberFormat="1" applyFont="1" applyFill="1" applyBorder="1" applyAlignment="1">
      <alignment vertical="center" wrapText="1"/>
    </xf>
    <xf numFmtId="0" fontId="6" fillId="0" borderId="1" xfId="0" applyFont="1" applyFill="1" applyBorder="1">
      <alignment vertical="center"/>
    </xf>
    <xf numFmtId="0" fontId="6" fillId="0" borderId="3" xfId="0" applyFont="1" applyFill="1" applyBorder="1">
      <alignment vertical="center"/>
    </xf>
    <xf numFmtId="181" fontId="6" fillId="0" borderId="3" xfId="0" applyNumberFormat="1" applyFont="1" applyFill="1" applyBorder="1" applyAlignment="1">
      <alignment horizontal="center" vertical="center" wrapText="1"/>
    </xf>
    <xf numFmtId="0" fontId="6" fillId="0" borderId="0" xfId="0" applyFont="1" applyFill="1" applyAlignment="1">
      <alignment vertical="center" wrapText="1"/>
    </xf>
    <xf numFmtId="38" fontId="6" fillId="0" borderId="1" xfId="3" applyFont="1" applyFill="1" applyBorder="1" applyAlignment="1">
      <alignment vertical="center" wrapText="1"/>
    </xf>
    <xf numFmtId="0" fontId="6" fillId="0" borderId="1" xfId="0" applyFont="1" applyFill="1" applyBorder="1" applyAlignment="1">
      <alignment horizontal="center" vertical="center" wrapText="1"/>
    </xf>
    <xf numFmtId="3" fontId="6" fillId="0" borderId="1" xfId="0" applyNumberFormat="1" applyFont="1" applyFill="1" applyBorder="1" applyAlignment="1">
      <alignment vertical="center" shrinkToFit="1"/>
    </xf>
    <xf numFmtId="14" fontId="6" fillId="0" borderId="0" xfId="0" applyNumberFormat="1" applyFont="1" applyFill="1">
      <alignment vertical="center"/>
    </xf>
    <xf numFmtId="0" fontId="6" fillId="0" borderId="1" xfId="0" applyFont="1" applyFill="1" applyBorder="1" applyAlignment="1">
      <alignment wrapText="1"/>
    </xf>
    <xf numFmtId="38" fontId="6" fillId="0" borderId="1" xfId="0" applyNumberFormat="1" applyFont="1" applyFill="1" applyBorder="1" applyAlignment="1">
      <alignment vertical="center" wrapText="1"/>
    </xf>
    <xf numFmtId="188" fontId="6" fillId="0" borderId="1" xfId="0" applyNumberFormat="1" applyFont="1" applyFill="1" applyBorder="1" applyAlignment="1">
      <alignment vertical="center" wrapText="1"/>
    </xf>
    <xf numFmtId="0" fontId="6" fillId="0" borderId="1" xfId="2" applyFont="1" applyFill="1" applyBorder="1" applyAlignment="1" applyProtection="1">
      <alignment vertical="center" wrapText="1"/>
    </xf>
    <xf numFmtId="14" fontId="0" fillId="5" borderId="0" xfId="0" applyNumberFormat="1" applyFill="1" applyAlignment="1">
      <alignment vertical="center" wrapText="1"/>
    </xf>
    <xf numFmtId="14" fontId="0" fillId="0" borderId="0" xfId="0" applyNumberFormat="1" applyFill="1" applyBorder="1">
      <alignment vertical="center"/>
    </xf>
    <xf numFmtId="38" fontId="1" fillId="0" borderId="1" xfId="3" applyFont="1" applyFill="1" applyBorder="1" applyAlignment="1">
      <alignment horizontal="center" vertical="center"/>
    </xf>
    <xf numFmtId="14" fontId="0" fillId="0" borderId="0" xfId="0" applyNumberFormat="1" applyFill="1" applyAlignment="1">
      <alignment vertical="center" wrapText="1"/>
    </xf>
    <xf numFmtId="181" fontId="4" fillId="0" borderId="1" xfId="0" applyNumberFormat="1" applyFont="1" applyFill="1" applyBorder="1" applyAlignment="1">
      <alignment horizontal="center" vertical="center" wrapText="1"/>
    </xf>
    <xf numFmtId="180" fontId="0" fillId="0" borderId="1" xfId="1" applyNumberFormat="1" applyFont="1" applyFill="1" applyBorder="1" applyAlignment="1">
      <alignment vertical="center" wrapText="1"/>
    </xf>
    <xf numFmtId="0" fontId="0" fillId="0" borderId="1" xfId="0" applyFill="1" applyBorder="1">
      <alignment vertical="center"/>
    </xf>
    <xf numFmtId="180" fontId="1" fillId="0" borderId="1" xfId="1" applyNumberFormat="1" applyFont="1" applyFill="1" applyBorder="1">
      <alignment vertical="center"/>
    </xf>
    <xf numFmtId="38" fontId="1" fillId="9" borderId="1" xfId="3" applyFont="1" applyFill="1" applyBorder="1">
      <alignment vertical="center"/>
    </xf>
    <xf numFmtId="0" fontId="0" fillId="9" borderId="1" xfId="0" applyFill="1" applyBorder="1" applyAlignment="1">
      <alignment horizontal="center" vertical="center" wrapText="1"/>
    </xf>
    <xf numFmtId="0" fontId="0" fillId="0" borderId="11" xfId="0" applyFill="1" applyBorder="1" applyAlignment="1">
      <alignment vertical="center" wrapText="1"/>
    </xf>
    <xf numFmtId="14" fontId="0" fillId="0" borderId="12" xfId="0" applyNumberFormat="1" applyFill="1" applyBorder="1">
      <alignment vertical="center"/>
    </xf>
    <xf numFmtId="0" fontId="0" fillId="0" borderId="7" xfId="0" applyFill="1" applyBorder="1" applyAlignment="1">
      <alignment vertical="center" wrapText="1"/>
    </xf>
    <xf numFmtId="38" fontId="1" fillId="0" borderId="7" xfId="3" applyFont="1" applyFill="1" applyBorder="1" applyAlignment="1">
      <alignment vertical="center" wrapText="1"/>
    </xf>
    <xf numFmtId="180" fontId="1" fillId="0" borderId="7" xfId="1" applyNumberFormat="1" applyFont="1" applyFill="1" applyBorder="1" applyAlignment="1">
      <alignment vertical="center" wrapText="1"/>
    </xf>
    <xf numFmtId="0" fontId="0" fillId="0" borderId="13" xfId="0" applyFill="1" applyBorder="1" applyAlignment="1">
      <alignment vertical="center" wrapText="1"/>
    </xf>
    <xf numFmtId="181" fontId="9" fillId="10" borderId="10" xfId="0" applyNumberFormat="1" applyFont="1" applyFill="1" applyBorder="1" applyAlignment="1">
      <alignment horizontal="center" vertical="center" wrapText="1"/>
    </xf>
    <xf numFmtId="14" fontId="0" fillId="0" borderId="1" xfId="0" applyNumberFormat="1" applyFill="1" applyBorder="1">
      <alignment vertical="center"/>
    </xf>
    <xf numFmtId="56" fontId="0" fillId="0" borderId="1" xfId="0" applyNumberFormat="1" applyFill="1" applyBorder="1" applyAlignment="1">
      <alignment vertical="center" wrapText="1"/>
    </xf>
    <xf numFmtId="56" fontId="0" fillId="0" borderId="1" xfId="0" applyNumberFormat="1" applyFill="1" applyBorder="1">
      <alignment vertical="center"/>
    </xf>
    <xf numFmtId="0" fontId="0" fillId="0" borderId="14" xfId="0" applyFill="1" applyBorder="1" applyAlignment="1">
      <alignment vertical="center" wrapText="1"/>
    </xf>
    <xf numFmtId="38" fontId="0" fillId="0" borderId="4" xfId="3" applyFont="1" applyBorder="1" applyAlignment="1">
      <alignment vertical="center" wrapText="1"/>
    </xf>
    <xf numFmtId="3" fontId="10" fillId="0" borderId="4" xfId="0" applyNumberFormat="1" applyFont="1" applyFill="1" applyBorder="1" applyAlignment="1">
      <alignment horizontal="justify" vertical="center"/>
    </xf>
    <xf numFmtId="38" fontId="1" fillId="0" borderId="15" xfId="3" applyFont="1" applyFill="1" applyBorder="1" applyAlignment="1">
      <alignment vertical="center" wrapText="1"/>
    </xf>
    <xf numFmtId="38" fontId="1" fillId="0" borderId="2" xfId="3" applyFont="1" applyFill="1" applyBorder="1">
      <alignment vertical="center"/>
    </xf>
    <xf numFmtId="38" fontId="0" fillId="0" borderId="2" xfId="3" applyFont="1" applyFill="1" applyBorder="1">
      <alignment vertical="center"/>
    </xf>
    <xf numFmtId="38" fontId="1" fillId="0" borderId="16" xfId="3" applyFont="1" applyFill="1" applyBorder="1">
      <alignment vertical="center"/>
    </xf>
    <xf numFmtId="38" fontId="0" fillId="2" borderId="5" xfId="3" applyFont="1" applyFill="1" applyBorder="1" applyAlignment="1">
      <alignment vertical="center" wrapText="1"/>
    </xf>
    <xf numFmtId="38" fontId="1" fillId="0" borderId="5" xfId="3" applyFont="1" applyFill="1" applyBorder="1" applyAlignment="1">
      <alignment vertical="center" wrapText="1"/>
    </xf>
    <xf numFmtId="38" fontId="1" fillId="9" borderId="5" xfId="3" applyFont="1" applyFill="1" applyBorder="1" applyAlignment="1">
      <alignment vertical="center" wrapText="1"/>
    </xf>
    <xf numFmtId="38" fontId="1" fillId="0" borderId="17" xfId="3" applyFont="1" applyFill="1" applyBorder="1" applyAlignment="1">
      <alignment vertical="center" wrapText="1"/>
    </xf>
    <xf numFmtId="38" fontId="1" fillId="9" borderId="4" xfId="3" applyFont="1" applyFill="1" applyBorder="1" applyAlignment="1">
      <alignment vertical="center" wrapText="1"/>
    </xf>
    <xf numFmtId="3" fontId="0" fillId="0" borderId="4" xfId="0" applyNumberFormat="1" applyFill="1" applyBorder="1">
      <alignment vertical="center"/>
    </xf>
    <xf numFmtId="38" fontId="1" fillId="0" borderId="4" xfId="3" applyFont="1" applyFill="1" applyBorder="1">
      <alignment vertical="center"/>
    </xf>
    <xf numFmtId="38" fontId="1" fillId="0" borderId="4" xfId="3" applyFont="1" applyFill="1" applyBorder="1" applyAlignment="1">
      <alignment horizontal="center" vertical="center" wrapText="1"/>
    </xf>
    <xf numFmtId="38" fontId="6" fillId="0" borderId="2" xfId="3" applyFont="1" applyFill="1" applyBorder="1">
      <alignment vertical="center"/>
    </xf>
    <xf numFmtId="38" fontId="1" fillId="0" borderId="2" xfId="3" applyFont="1" applyFill="1" applyBorder="1" applyAlignment="1">
      <alignment vertical="center" shrinkToFit="1"/>
    </xf>
    <xf numFmtId="38" fontId="0" fillId="0" borderId="18" xfId="3" applyFont="1" applyFill="1" applyBorder="1" applyAlignment="1">
      <alignment vertical="center" wrapText="1"/>
    </xf>
    <xf numFmtId="38" fontId="0" fillId="0" borderId="19" xfId="3" applyFont="1" applyFill="1" applyBorder="1" applyAlignment="1">
      <alignment vertical="center" wrapText="1"/>
    </xf>
    <xf numFmtId="38" fontId="0" fillId="0" borderId="20" xfId="3" applyFont="1" applyFill="1" applyBorder="1" applyAlignment="1">
      <alignment vertical="center" wrapText="1"/>
    </xf>
    <xf numFmtId="38" fontId="0" fillId="0" borderId="11" xfId="3" applyFont="1" applyFill="1" applyBorder="1" applyAlignment="1">
      <alignment vertical="center" wrapText="1"/>
    </xf>
    <xf numFmtId="180" fontId="0" fillId="0" borderId="11" xfId="1" applyNumberFormat="1" applyFont="1" applyFill="1" applyBorder="1" applyAlignment="1">
      <alignment vertical="center" wrapText="1"/>
    </xf>
    <xf numFmtId="10" fontId="1" fillId="0" borderId="1" xfId="1" applyNumberFormat="1" applyFont="1" applyFill="1" applyBorder="1" applyAlignment="1">
      <alignment vertical="center" wrapText="1"/>
    </xf>
    <xf numFmtId="180" fontId="0" fillId="0" borderId="1" xfId="1" applyNumberFormat="1" applyFont="1" applyFill="1" applyBorder="1">
      <alignment vertical="center"/>
    </xf>
    <xf numFmtId="56" fontId="0" fillId="0" borderId="21" xfId="0" applyNumberFormat="1" applyFill="1" applyBorder="1" applyAlignment="1">
      <alignment vertical="center" wrapText="1"/>
    </xf>
    <xf numFmtId="56" fontId="0" fillId="0" borderId="3" xfId="0" applyNumberFormat="1" applyFill="1" applyBorder="1" applyAlignment="1">
      <alignment vertical="center" wrapText="1"/>
    </xf>
    <xf numFmtId="181" fontId="6" fillId="0" borderId="1" xfId="0" applyNumberFormat="1" applyFont="1" applyFill="1" applyBorder="1" applyAlignment="1">
      <alignment horizontal="center" vertical="center" wrapText="1"/>
    </xf>
    <xf numFmtId="0" fontId="8" fillId="0" borderId="1" xfId="2" applyFont="1" applyFill="1" applyBorder="1" applyAlignment="1" applyProtection="1">
      <alignment vertical="center" wrapText="1"/>
    </xf>
    <xf numFmtId="14" fontId="0" fillId="7" borderId="0" xfId="0" applyNumberFormat="1" applyFill="1">
      <alignment vertical="center"/>
    </xf>
    <xf numFmtId="0" fontId="0" fillId="7" borderId="1" xfId="0" applyFill="1" applyBorder="1" applyAlignment="1">
      <alignment horizontal="center" vertical="center" wrapText="1"/>
    </xf>
    <xf numFmtId="38" fontId="1" fillId="7" borderId="1" xfId="3" applyFont="1" applyFill="1" applyBorder="1" applyAlignment="1">
      <alignment vertical="center" wrapText="1"/>
    </xf>
    <xf numFmtId="180" fontId="1" fillId="7" borderId="1" xfId="1" applyNumberFormat="1" applyFont="1" applyFill="1" applyBorder="1" applyAlignment="1">
      <alignment vertical="center" wrapText="1"/>
    </xf>
    <xf numFmtId="0" fontId="0" fillId="7" borderId="0" xfId="0" applyFill="1" applyAlignment="1">
      <alignment vertical="center" wrapText="1"/>
    </xf>
    <xf numFmtId="0" fontId="0" fillId="7" borderId="0" xfId="0" applyFill="1">
      <alignment vertical="center"/>
    </xf>
    <xf numFmtId="38" fontId="1" fillId="7" borderId="1" xfId="3" applyFont="1" applyFill="1" applyBorder="1">
      <alignment vertical="center"/>
    </xf>
    <xf numFmtId="38" fontId="1" fillId="7" borderId="4" xfId="3" applyFont="1" applyFill="1" applyBorder="1" applyAlignment="1">
      <alignment vertical="center" wrapText="1"/>
    </xf>
    <xf numFmtId="38" fontId="1" fillId="7" borderId="5" xfId="3" applyFont="1" applyFill="1" applyBorder="1" applyAlignment="1">
      <alignment vertical="center" wrapText="1"/>
    </xf>
    <xf numFmtId="181" fontId="4" fillId="7" borderId="1" xfId="0" applyNumberFormat="1" applyFont="1" applyFill="1" applyBorder="1" applyAlignment="1">
      <alignment horizontal="center" vertical="center" wrapText="1"/>
    </xf>
    <xf numFmtId="38" fontId="1" fillId="7" borderId="2" xfId="3" applyFont="1" applyFill="1" applyBorder="1">
      <alignment vertical="center"/>
    </xf>
    <xf numFmtId="38" fontId="1" fillId="7" borderId="19" xfId="3" applyFont="1" applyFill="1" applyBorder="1" applyAlignment="1">
      <alignment vertical="center" wrapText="1"/>
    </xf>
    <xf numFmtId="38" fontId="1" fillId="7" borderId="20" xfId="3" applyFont="1" applyFill="1" applyBorder="1" applyAlignment="1">
      <alignment vertical="center" wrapText="1"/>
    </xf>
    <xf numFmtId="38" fontId="1" fillId="7" borderId="11" xfId="3" applyFont="1" applyFill="1" applyBorder="1" applyAlignment="1">
      <alignment vertical="center" wrapText="1"/>
    </xf>
    <xf numFmtId="180" fontId="1" fillId="7" borderId="11" xfId="1" applyNumberFormat="1" applyFont="1" applyFill="1" applyBorder="1" applyAlignment="1">
      <alignment vertical="center" wrapText="1"/>
    </xf>
    <xf numFmtId="38" fontId="1" fillId="7" borderId="2" xfId="3" applyFont="1" applyFill="1" applyBorder="1" applyAlignment="1">
      <alignment vertical="center" wrapText="1"/>
    </xf>
    <xf numFmtId="38" fontId="0" fillId="0" borderId="13" xfId="3" applyFont="1" applyFill="1" applyBorder="1" applyAlignment="1">
      <alignment vertical="center" wrapText="1"/>
    </xf>
    <xf numFmtId="0" fontId="4" fillId="7" borderId="1" xfId="0" applyFont="1" applyFill="1" applyBorder="1" applyAlignment="1">
      <alignment horizontal="center" vertical="center" wrapText="1"/>
    </xf>
    <xf numFmtId="38" fontId="1" fillId="7" borderId="22" xfId="3" applyFont="1" applyFill="1" applyBorder="1" applyAlignment="1">
      <alignment vertical="center" wrapText="1"/>
    </xf>
    <xf numFmtId="38" fontId="1" fillId="7" borderId="23" xfId="3" applyFont="1" applyFill="1" applyBorder="1" applyAlignment="1">
      <alignment vertical="center" wrapText="1"/>
    </xf>
    <xf numFmtId="38" fontId="1" fillId="7" borderId="24" xfId="3" applyFont="1" applyFill="1" applyBorder="1" applyAlignment="1">
      <alignment vertical="center" wrapText="1"/>
    </xf>
    <xf numFmtId="38" fontId="1" fillId="7" borderId="25" xfId="3" applyFont="1" applyFill="1" applyBorder="1" applyAlignment="1">
      <alignment vertical="center" wrapText="1"/>
    </xf>
    <xf numFmtId="180" fontId="1" fillId="7" borderId="25" xfId="1" applyNumberFormat="1" applyFont="1" applyFill="1" applyBorder="1" applyAlignment="1">
      <alignment vertical="center" wrapText="1"/>
    </xf>
    <xf numFmtId="0" fontId="6" fillId="7" borderId="0" xfId="0" applyFont="1" applyFill="1" applyBorder="1" applyAlignment="1">
      <alignment vertical="center" wrapText="1"/>
    </xf>
    <xf numFmtId="0" fontId="0" fillId="7" borderId="1" xfId="0" applyFill="1" applyBorder="1">
      <alignment vertical="center"/>
    </xf>
    <xf numFmtId="0" fontId="0" fillId="7" borderId="1" xfId="0" applyFill="1" applyBorder="1" applyAlignment="1">
      <alignment vertical="center" wrapText="1"/>
    </xf>
    <xf numFmtId="3" fontId="0" fillId="7" borderId="1" xfId="0" applyNumberFormat="1" applyFill="1" applyBorder="1" applyAlignment="1">
      <alignment vertical="center" wrapText="1"/>
    </xf>
    <xf numFmtId="0" fontId="3" fillId="7" borderId="1" xfId="2" applyFill="1" applyBorder="1" applyAlignment="1" applyProtection="1">
      <alignment vertical="center" wrapText="1"/>
    </xf>
    <xf numFmtId="180" fontId="1" fillId="7" borderId="2" xfId="1" applyNumberFormat="1" applyFont="1" applyFill="1" applyBorder="1" applyAlignment="1">
      <alignment vertical="center" wrapText="1"/>
    </xf>
    <xf numFmtId="14" fontId="0" fillId="7" borderId="0" xfId="0" applyNumberFormat="1" applyFill="1" applyAlignment="1">
      <alignment vertical="top" wrapText="1"/>
    </xf>
    <xf numFmtId="38" fontId="1" fillId="7" borderId="0" xfId="3" applyFont="1" applyFill="1" applyBorder="1" applyAlignment="1">
      <alignment horizontal="right" vertical="center" wrapText="1"/>
    </xf>
    <xf numFmtId="38" fontId="1" fillId="7" borderId="0" xfId="3" applyFont="1" applyFill="1" applyBorder="1" applyAlignment="1">
      <alignment horizontal="right" vertical="center" wrapText="1"/>
    </xf>
    <xf numFmtId="38" fontId="0" fillId="3" borderId="0" xfId="3" applyFont="1" applyFill="1" applyBorder="1" applyAlignment="1">
      <alignment horizontal="center" vertical="center"/>
    </xf>
    <xf numFmtId="38" fontId="1" fillId="0" borderId="1" xfId="3" applyFont="1" applyFill="1" applyBorder="1" applyAlignment="1">
      <alignment horizontal="center" vertical="center"/>
    </xf>
    <xf numFmtId="38" fontId="1" fillId="0" borderId="4" xfId="3" applyFont="1" applyFill="1" applyBorder="1" applyAlignment="1">
      <alignment horizontal="center" vertical="center"/>
    </xf>
    <xf numFmtId="38" fontId="0" fillId="0" borderId="1" xfId="3" applyFont="1" applyFill="1" applyBorder="1" applyAlignment="1">
      <alignment horizontal="center" vertical="center"/>
    </xf>
    <xf numFmtId="38" fontId="1" fillId="9" borderId="1" xfId="3" applyFont="1" applyFill="1" applyBorder="1" applyAlignment="1">
      <alignment horizontal="center" vertical="center"/>
    </xf>
    <xf numFmtId="38" fontId="1" fillId="9" borderId="4" xfId="3" applyFont="1" applyFill="1" applyBorder="1" applyAlignment="1">
      <alignment horizontal="center" vertical="center"/>
    </xf>
    <xf numFmtId="38" fontId="1" fillId="9" borderId="2" xfId="3" applyFont="1" applyFill="1" applyBorder="1" applyAlignment="1">
      <alignment horizontal="center" vertical="center"/>
    </xf>
    <xf numFmtId="38" fontId="1" fillId="7" borderId="11" xfId="3" applyFont="1" applyFill="1" applyBorder="1" applyAlignment="1">
      <alignment horizontal="center" vertical="center" wrapText="1"/>
    </xf>
    <xf numFmtId="38" fontId="1" fillId="7" borderId="18" xfId="3" applyFont="1" applyFill="1" applyBorder="1" applyAlignment="1">
      <alignment horizontal="center" vertical="center" wrapText="1"/>
    </xf>
    <xf numFmtId="38" fontId="0" fillId="0" borderId="1" xfId="3" applyFont="1" applyFill="1" applyBorder="1" applyAlignment="1">
      <alignment horizontal="center" vertical="center" wrapText="1"/>
    </xf>
    <xf numFmtId="38" fontId="0" fillId="0" borderId="4" xfId="3" applyFont="1" applyFill="1" applyBorder="1" applyAlignment="1">
      <alignment horizontal="center" vertical="center" wrapText="1"/>
    </xf>
    <xf numFmtId="0" fontId="0" fillId="11" borderId="4" xfId="0" applyFill="1" applyBorder="1" applyAlignment="1">
      <alignment horizontal="center" vertical="center"/>
    </xf>
    <xf numFmtId="0" fontId="0" fillId="11" borderId="3" xfId="0" applyFill="1" applyBorder="1" applyAlignment="1">
      <alignment horizontal="center" vertical="center"/>
    </xf>
    <xf numFmtId="0" fontId="0" fillId="11" borderId="2" xfId="0" applyFill="1" applyBorder="1" applyAlignment="1">
      <alignment horizontal="center" vertical="center"/>
    </xf>
    <xf numFmtId="0" fontId="6" fillId="4" borderId="0" xfId="0" applyFont="1" applyFill="1" applyBorder="1" applyAlignment="1">
      <alignment horizontal="center" vertical="center"/>
    </xf>
    <xf numFmtId="49" fontId="1" fillId="0" borderId="26" xfId="3" applyNumberFormat="1" applyFont="1" applyFill="1" applyBorder="1" applyAlignment="1">
      <alignment horizontal="center" vertical="center"/>
    </xf>
    <xf numFmtId="49" fontId="1" fillId="0" borderId="27" xfId="3" applyNumberFormat="1" applyFont="1" applyFill="1" applyBorder="1" applyAlignment="1">
      <alignment horizontal="center" vertical="center"/>
    </xf>
    <xf numFmtId="38" fontId="1" fillId="0" borderId="4" xfId="3" applyFont="1" applyFill="1" applyBorder="1" applyAlignment="1">
      <alignment horizontal="left" vertical="center" wrapText="1"/>
    </xf>
    <xf numFmtId="38" fontId="1" fillId="0" borderId="3" xfId="3" applyFont="1" applyFill="1" applyBorder="1" applyAlignment="1">
      <alignment horizontal="left" vertical="center" wrapText="1"/>
    </xf>
    <xf numFmtId="38" fontId="1" fillId="0" borderId="2" xfId="3" applyFont="1" applyFill="1" applyBorder="1" applyAlignment="1">
      <alignment horizontal="left" vertical="center" wrapText="1"/>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433917</xdr:colOff>
      <xdr:row>51</xdr:row>
      <xdr:rowOff>20109</xdr:rowOff>
    </xdr:from>
    <xdr:to>
      <xdr:col>10</xdr:col>
      <xdr:colOff>259292</xdr:colOff>
      <xdr:row>51</xdr:row>
      <xdr:rowOff>158750</xdr:rowOff>
    </xdr:to>
    <xdr:sp macro="" textlink="">
      <xdr:nvSpPr>
        <xdr:cNvPr id="3" name="上カーブ矢印 2"/>
        <xdr:cNvSpPr/>
      </xdr:nvSpPr>
      <xdr:spPr>
        <a:xfrm>
          <a:off x="6159500" y="9883776"/>
          <a:ext cx="2428875" cy="138641"/>
        </a:xfrm>
        <a:prstGeom prst="curvedUpArrow">
          <a:avLst>
            <a:gd name="adj1" fmla="val 25000"/>
            <a:gd name="adj2" fmla="val 1284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423333</xdr:colOff>
      <xdr:row>75</xdr:row>
      <xdr:rowOff>35983</xdr:rowOff>
    </xdr:from>
    <xdr:to>
      <xdr:col>10</xdr:col>
      <xdr:colOff>248708</xdr:colOff>
      <xdr:row>76</xdr:row>
      <xdr:rowOff>93133</xdr:rowOff>
    </xdr:to>
    <xdr:sp macro="" textlink="">
      <xdr:nvSpPr>
        <xdr:cNvPr id="4" name="上カーブ矢印 3"/>
        <xdr:cNvSpPr/>
      </xdr:nvSpPr>
      <xdr:spPr>
        <a:xfrm>
          <a:off x="6148916" y="14196483"/>
          <a:ext cx="2428875" cy="226483"/>
        </a:xfrm>
        <a:prstGeom prst="curvedUpArrow">
          <a:avLst>
            <a:gd name="adj1" fmla="val 25000"/>
            <a:gd name="adj2" fmla="val 1284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366184</xdr:colOff>
      <xdr:row>126</xdr:row>
      <xdr:rowOff>20108</xdr:rowOff>
    </xdr:from>
    <xdr:to>
      <xdr:col>10</xdr:col>
      <xdr:colOff>191559</xdr:colOff>
      <xdr:row>127</xdr:row>
      <xdr:rowOff>98425</xdr:rowOff>
    </xdr:to>
    <xdr:sp macro="" textlink="">
      <xdr:nvSpPr>
        <xdr:cNvPr id="6" name="上カーブ矢印 5"/>
        <xdr:cNvSpPr/>
      </xdr:nvSpPr>
      <xdr:spPr>
        <a:xfrm>
          <a:off x="6091767" y="22901275"/>
          <a:ext cx="2428875" cy="247650"/>
        </a:xfrm>
        <a:prstGeom prst="curvedUpArrow">
          <a:avLst>
            <a:gd name="adj1" fmla="val 25000"/>
            <a:gd name="adj2" fmla="val 1284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4;&#31532;&#65298;&#65299;&#22238;&#20840;&#22269;&#22823;&#20250;/&#38651;&#21147;/&#12456;&#12463;&#12475;&#12523;/&#20013;&#26680;&#24066;/&#12304;&#20304;&#19990;&#20445;&#24066;&#12539;&#22238;&#31572;&#12305;&#38651;&#27671;&#36092;&#20837;&#12539;&#22770;&#21364;&#22238;&#3157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4;&#31532;&#65298;&#65299;&#22238;&#20840;&#22269;&#22823;&#20250;/&#38651;&#21147;/&#12456;&#12463;&#12475;&#12523;/&#20013;&#26680;&#24066;/&#19979;&#38306;&#2406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4;&#31532;&#65298;&#65299;&#22238;&#20840;&#22269;&#22823;&#20250;/&#38651;&#21147;/&#12456;&#12463;&#12475;&#12523;/&#20013;&#26680;&#24066;/&#20843;&#29579;&#23376;&#2406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4;&#31532;&#65298;&#65299;&#22238;&#20840;&#22269;&#22823;&#20250;/&#38651;&#21147;/&#12456;&#12463;&#12475;&#12523;/&#37117;&#36947;&#24220;&#30476;/&#27798;&#32260;&#304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4;&#31532;&#65298;&#65299;&#22238;&#20840;&#22269;&#22823;&#20250;/&#38651;&#21147;/&#12456;&#12463;&#12475;&#12523;/&#25919;&#20196;&#24066;/&#31070;&#25144;&#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気購入額+配慮契約＋売却額"/>
      <sheetName val="【別表1】電気購入入札詳細"/>
      <sheetName val="【別表2】電気購入随意契約詳細"/>
      <sheetName val="【別表３】電気売却入札詳細"/>
      <sheetName val="【別表４】電気売却随意契約詳細 "/>
      <sheetName val="【参考】電気売却事例"/>
    </sheetNames>
    <sheetDataSet>
      <sheetData sheetId="0" refreshError="1"/>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気購入額+配慮契約＋売却額"/>
      <sheetName val="【別表1】電気購入入札詳細"/>
      <sheetName val="【別表2】電気購入随意契約詳細"/>
      <sheetName val="【別表３】電気売却入札詳細"/>
      <sheetName val="【別表４】電気売却随意契約詳細 "/>
      <sheetName val="【参考】電気売却事例"/>
    </sheetNames>
    <sheetDataSet>
      <sheetData sheetId="0" refreshError="1"/>
      <sheetData sheetId="1"/>
      <sheetData sheetId="2"/>
      <sheetData sheetId="3"/>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気購入額+配慮契約＋売却額"/>
      <sheetName val="【別表1】電気購入入札詳細"/>
      <sheetName val="【別表2】電気購入随意契約詳細"/>
      <sheetName val="【別表３】電気売却入札詳細"/>
      <sheetName val="【別表４】電気売却随意契約詳細 "/>
      <sheetName val="【参考】電気売却事例"/>
    </sheetNames>
    <sheetDataSet>
      <sheetData sheetId="0" refreshError="1"/>
      <sheetData sheetId="1"/>
      <sheetData sheetId="2"/>
      <sheetData sheetId="3"/>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気購入額+配慮契約＋売却額"/>
      <sheetName val="【別表1】電気購入入札詳細"/>
      <sheetName val="【別表2】電気購入随意契約詳細"/>
      <sheetName val="【別表３】電気売却入札詳細"/>
      <sheetName val="【別表４】電気売却随意契約詳細 "/>
      <sheetName val="【参考】電気売却事例"/>
    </sheetNames>
    <sheetDataSet>
      <sheetData sheetId="0" refreshError="1"/>
      <sheetData sheetId="1"/>
      <sheetData sheetId="2"/>
      <sheetData sheetId="3"/>
      <sheetData sheetId="4"/>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気購入額+配慮契約＋売却額"/>
      <sheetName val="【別表1】電気購入入札詳細"/>
      <sheetName val="【別表2】電気購入随意契約詳細"/>
      <sheetName val="【別表３】電気売却入札詳細"/>
      <sheetName val="【別表４】電気売却随意契約詳細 "/>
      <sheetName val="【参考】電気売却事例"/>
    </sheetNames>
    <sheetDataSet>
      <sheetData sheetId="0" refreshError="1"/>
      <sheetData sheetId="1"/>
      <sheetData sheetId="2"/>
      <sheetData sheetId="3"/>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nishi.or.jp/contents/0002198200030002500206.html" TargetMode="External"/><Relationship Id="rId13" Type="http://schemas.openxmlformats.org/officeDocument/2006/relationships/printerSettings" Target="../printerSettings/printerSettings3.bin"/><Relationship Id="rId3" Type="http://schemas.openxmlformats.org/officeDocument/2006/relationships/hyperlink" Target="http://www.city.niigata.lg.jp/business/keiyaku/keiyaku_top/07kakokoukoku/keiyaku26wto.html" TargetMode="External"/><Relationship Id="rId7" Type="http://schemas.openxmlformats.org/officeDocument/2006/relationships/hyperlink" Target="http://www.city.osaka.lg.jp/kankyo/page/0000017722.html" TargetMode="External"/><Relationship Id="rId12" Type="http://schemas.openxmlformats.org/officeDocument/2006/relationships/hyperlink" Target="http://www.city.yokohama.lg.jp/kankyo/ondan/denryoku/" TargetMode="External"/><Relationship Id="rId2" Type="http://schemas.openxmlformats.org/officeDocument/2006/relationships/hyperlink" Target="https://d-find1.e-reikiclub.jp/sagamihara-youkou/" TargetMode="External"/><Relationship Id="rId1" Type="http://schemas.openxmlformats.org/officeDocument/2006/relationships/hyperlink" Target="http://www.pref.osaka.lg.jp/chikyukankyo/jigyotoppage/greenchotatsu.html" TargetMode="External"/><Relationship Id="rId6" Type="http://schemas.openxmlformats.org/officeDocument/2006/relationships/hyperlink" Target="http://www.city.kawasaki.jp/300/page/0000013849.html" TargetMode="External"/><Relationship Id="rId11" Type="http://schemas.openxmlformats.org/officeDocument/2006/relationships/hyperlink" Target="http://www.pref.kanagawa.jp/cnt/f4454/" TargetMode="External"/><Relationship Id="rId5" Type="http://schemas.openxmlformats.org/officeDocument/2006/relationships/hyperlink" Target="http://www.eco.pref.nara.jp/jorei_kisoku/denryoku_kankyohairyo.html" TargetMode="External"/><Relationship Id="rId10" Type="http://schemas.openxmlformats.org/officeDocument/2006/relationships/hyperlink" Target="http://www.city.himeji.lg.jp/s40/2212468/_3871/_34077.html" TargetMode="External"/><Relationship Id="rId4" Type="http://schemas.openxmlformats.org/officeDocument/2006/relationships/hyperlink" Target="http://www.pref.kagawa.lg.jp/kankyo/data/1502/150203.htm" TargetMode="External"/><Relationship Id="rId9" Type="http://schemas.openxmlformats.org/officeDocument/2006/relationships/hyperlink" Target="http://www.city.kurume.fukuoka.jp/1500soshiki/9101setubi/index.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8"/>
  <sheetViews>
    <sheetView tabSelected="1" topLeftCell="B1" zoomScale="90" zoomScaleNormal="90" workbookViewId="0">
      <pane ySplit="1695" activePane="bottomLeft"/>
      <selection activeCell="E5" sqref="E5"/>
      <selection pane="bottomLeft" activeCell="H64" sqref="H64"/>
    </sheetView>
  </sheetViews>
  <sheetFormatPr defaultRowHeight="13.5" x14ac:dyDescent="0.15"/>
  <cols>
    <col min="1" max="1" width="23.125" style="20" hidden="1" customWidth="1"/>
    <col min="2" max="2" width="11.625" style="1" customWidth="1"/>
    <col min="3" max="3" width="12.875" style="2" bestFit="1" customWidth="1"/>
    <col min="4" max="4" width="11.375" style="2" bestFit="1" customWidth="1"/>
    <col min="5" max="5" width="13.375" style="3" customWidth="1"/>
    <col min="6" max="6" width="12.625" style="9" customWidth="1"/>
    <col min="7" max="7" width="13.25" style="2" customWidth="1"/>
    <col min="8" max="8" width="13" style="3" customWidth="1"/>
    <col min="9" max="9" width="8.875" style="3" bestFit="1" customWidth="1"/>
    <col min="10" max="10" width="12.25" style="3" customWidth="1"/>
    <col min="11" max="11" width="12.875" style="3" bestFit="1" customWidth="1"/>
    <col min="12" max="12" width="16.875" style="3" customWidth="1"/>
    <col min="13" max="15" width="13" style="3" customWidth="1"/>
    <col min="16" max="16" width="8.25" bestFit="1" customWidth="1"/>
  </cols>
  <sheetData>
    <row r="1" spans="1:16" x14ac:dyDescent="0.15">
      <c r="C1" s="173" t="s">
        <v>287</v>
      </c>
      <c r="D1" s="173"/>
      <c r="E1" s="173"/>
      <c r="F1" s="173"/>
      <c r="G1" s="173"/>
      <c r="H1" s="173"/>
      <c r="I1" s="173"/>
      <c r="J1" s="173"/>
      <c r="K1" s="173"/>
      <c r="L1" s="173"/>
      <c r="M1" s="173"/>
      <c r="N1" s="173"/>
      <c r="O1" s="173"/>
    </row>
    <row r="2" spans="1:16" ht="67.5" x14ac:dyDescent="0.15">
      <c r="B2" s="6" t="s">
        <v>0</v>
      </c>
      <c r="C2" s="4" t="s">
        <v>1</v>
      </c>
      <c r="D2" s="4" t="s">
        <v>2</v>
      </c>
      <c r="E2" s="114" t="s">
        <v>3</v>
      </c>
      <c r="F2" s="120" t="s">
        <v>11</v>
      </c>
      <c r="G2" s="19" t="s">
        <v>14</v>
      </c>
      <c r="H2" s="71" t="s">
        <v>27</v>
      </c>
      <c r="I2" s="72" t="s">
        <v>23</v>
      </c>
      <c r="J2" s="73" t="s">
        <v>29</v>
      </c>
      <c r="K2" s="73" t="s">
        <v>28</v>
      </c>
      <c r="L2" s="73" t="s">
        <v>34</v>
      </c>
      <c r="M2" s="71" t="s">
        <v>24</v>
      </c>
      <c r="N2" s="71" t="s">
        <v>25</v>
      </c>
      <c r="O2" s="71" t="s">
        <v>26</v>
      </c>
    </row>
    <row r="3" spans="1:16" s="31" customFormat="1" ht="14.25" x14ac:dyDescent="0.15">
      <c r="A3" s="30" t="s">
        <v>261</v>
      </c>
      <c r="B3" s="150" t="s">
        <v>39</v>
      </c>
      <c r="C3" s="147">
        <v>3917672</v>
      </c>
      <c r="D3" s="147">
        <v>485523</v>
      </c>
      <c r="E3" s="148">
        <v>220871</v>
      </c>
      <c r="F3" s="149">
        <v>4624066</v>
      </c>
      <c r="G3" s="151">
        <v>431355</v>
      </c>
      <c r="H3" s="143">
        <v>104274</v>
      </c>
      <c r="I3" s="144">
        <v>9.3284784429980019E-2</v>
      </c>
      <c r="J3" s="143">
        <v>431355</v>
      </c>
      <c r="K3" s="143">
        <v>96281</v>
      </c>
      <c r="L3" s="144">
        <v>0.92334618409191171</v>
      </c>
      <c r="M3" s="143">
        <v>0</v>
      </c>
      <c r="N3" s="143">
        <v>431355</v>
      </c>
      <c r="O3" s="144">
        <v>9.3284784429980019E-2</v>
      </c>
      <c r="P3" s="11"/>
    </row>
    <row r="4" spans="1:16" s="31" customFormat="1" ht="14.25" x14ac:dyDescent="0.15">
      <c r="A4" s="93" t="s">
        <v>323</v>
      </c>
      <c r="B4" s="150" t="s">
        <v>40</v>
      </c>
      <c r="C4" s="147">
        <v>1088386</v>
      </c>
      <c r="D4" s="147">
        <v>238718</v>
      </c>
      <c r="E4" s="148">
        <v>422729</v>
      </c>
      <c r="F4" s="149">
        <v>1749833</v>
      </c>
      <c r="G4" s="151">
        <v>0</v>
      </c>
      <c r="H4" s="143">
        <v>0</v>
      </c>
      <c r="I4" s="143">
        <v>0</v>
      </c>
      <c r="J4" s="143">
        <v>0</v>
      </c>
      <c r="K4" s="143">
        <v>0</v>
      </c>
      <c r="L4" s="143">
        <v>0</v>
      </c>
      <c r="M4" s="143">
        <v>0</v>
      </c>
      <c r="N4" s="143">
        <v>0</v>
      </c>
      <c r="O4" s="143">
        <v>0</v>
      </c>
    </row>
    <row r="5" spans="1:16" s="7" customFormat="1" x14ac:dyDescent="0.15">
      <c r="A5" s="21">
        <v>42551</v>
      </c>
      <c r="B5" s="8" t="s">
        <v>126</v>
      </c>
      <c r="C5" s="32">
        <v>1476396</v>
      </c>
      <c r="D5" s="32">
        <v>468279</v>
      </c>
      <c r="E5" s="29">
        <v>1399950</v>
      </c>
      <c r="F5" s="121">
        <v>3344625</v>
      </c>
      <c r="G5" s="117">
        <v>70564</v>
      </c>
      <c r="H5" s="27">
        <v>72757</v>
      </c>
      <c r="I5" s="26">
        <f>G5/F5</f>
        <v>2.1097731434764736E-2</v>
      </c>
      <c r="J5" s="27">
        <v>28436</v>
      </c>
      <c r="K5" s="27">
        <v>70564</v>
      </c>
      <c r="L5" s="26">
        <f>K5/H5</f>
        <v>0.96985857030938605</v>
      </c>
      <c r="M5" s="27">
        <v>0</v>
      </c>
      <c r="N5" s="27">
        <f>J5+M5</f>
        <v>28436</v>
      </c>
      <c r="O5" s="26">
        <f>N5/F5</f>
        <v>8.5019994767724337E-3</v>
      </c>
      <c r="P5" s="14"/>
    </row>
    <row r="6" spans="1:16" s="7" customFormat="1" x14ac:dyDescent="0.15">
      <c r="A6" s="21">
        <v>42566</v>
      </c>
      <c r="B6" s="8" t="s">
        <v>217</v>
      </c>
      <c r="C6" s="32">
        <v>1592021</v>
      </c>
      <c r="D6" s="32">
        <v>3798</v>
      </c>
      <c r="E6" s="29">
        <v>129103</v>
      </c>
      <c r="F6" s="121">
        <v>1724922</v>
      </c>
      <c r="G6" s="117">
        <v>175901.33333333334</v>
      </c>
      <c r="H6" s="27">
        <v>177569.33333333334</v>
      </c>
      <c r="I6" s="26">
        <f t="shared" ref="I6:I14" si="0">G6/F6</f>
        <v>0.10197639854633041</v>
      </c>
      <c r="J6" s="27">
        <v>134695.66666666669</v>
      </c>
      <c r="K6" s="27">
        <v>175901.33333333334</v>
      </c>
      <c r="L6" s="26">
        <f t="shared" ref="L6:L14" si="1">K6/H6</f>
        <v>0.99060648610495805</v>
      </c>
      <c r="M6" s="27">
        <v>0</v>
      </c>
      <c r="N6" s="27">
        <f t="shared" ref="N6:N14" si="2">J6+M6</f>
        <v>134695.66666666669</v>
      </c>
      <c r="O6" s="26">
        <f t="shared" ref="O6:O14" si="3">N6/F6</f>
        <v>7.8087975378983335E-2</v>
      </c>
      <c r="P6" s="14"/>
    </row>
    <row r="7" spans="1:16" s="7" customFormat="1" x14ac:dyDescent="0.15">
      <c r="A7" s="21">
        <v>42549</v>
      </c>
      <c r="B7" s="8" t="s">
        <v>161</v>
      </c>
      <c r="C7" s="32">
        <v>1670038</v>
      </c>
      <c r="D7" s="32">
        <v>32262</v>
      </c>
      <c r="E7" s="29">
        <v>150583</v>
      </c>
      <c r="F7" s="121">
        <v>1852883</v>
      </c>
      <c r="G7" s="117">
        <v>0</v>
      </c>
      <c r="H7" s="27">
        <v>0</v>
      </c>
      <c r="I7" s="26">
        <f t="shared" si="0"/>
        <v>0</v>
      </c>
      <c r="J7" s="27">
        <v>0</v>
      </c>
      <c r="K7" s="27">
        <v>0</v>
      </c>
      <c r="L7" s="27">
        <v>0</v>
      </c>
      <c r="M7" s="27">
        <v>0</v>
      </c>
      <c r="N7" s="27">
        <f t="shared" si="2"/>
        <v>0</v>
      </c>
      <c r="O7" s="26">
        <f t="shared" si="3"/>
        <v>0</v>
      </c>
      <c r="P7" s="14"/>
    </row>
    <row r="8" spans="1:16" s="7" customFormat="1" x14ac:dyDescent="0.15">
      <c r="A8" s="21">
        <v>42549</v>
      </c>
      <c r="B8" s="8" t="s">
        <v>158</v>
      </c>
      <c r="C8" s="174" t="s">
        <v>159</v>
      </c>
      <c r="D8" s="174"/>
      <c r="E8" s="175"/>
      <c r="F8" s="121" t="s">
        <v>288</v>
      </c>
      <c r="G8" s="117">
        <v>0</v>
      </c>
      <c r="H8" s="27">
        <v>0</v>
      </c>
      <c r="I8" s="26"/>
      <c r="J8" s="27">
        <v>0</v>
      </c>
      <c r="K8" s="27">
        <v>0</v>
      </c>
      <c r="L8" s="27">
        <v>0</v>
      </c>
      <c r="M8" s="27">
        <v>0</v>
      </c>
      <c r="N8" s="27">
        <f t="shared" si="2"/>
        <v>0</v>
      </c>
      <c r="O8" s="26">
        <v>0</v>
      </c>
      <c r="P8" s="14"/>
    </row>
    <row r="9" spans="1:16" s="7" customFormat="1" x14ac:dyDescent="0.15">
      <c r="A9" s="21">
        <v>42557</v>
      </c>
      <c r="B9" s="8" t="s">
        <v>188</v>
      </c>
      <c r="C9" s="32">
        <v>127100</v>
      </c>
      <c r="D9" s="32"/>
      <c r="E9" s="29"/>
      <c r="F9" s="122">
        <v>127100</v>
      </c>
      <c r="G9" s="117">
        <v>0</v>
      </c>
      <c r="H9" s="27">
        <v>0</v>
      </c>
      <c r="I9" s="26">
        <f t="shared" si="0"/>
        <v>0</v>
      </c>
      <c r="J9" s="27">
        <v>0</v>
      </c>
      <c r="K9" s="27">
        <v>0</v>
      </c>
      <c r="L9" s="27">
        <v>0</v>
      </c>
      <c r="M9" s="27">
        <v>0</v>
      </c>
      <c r="N9" s="27">
        <f t="shared" si="2"/>
        <v>0</v>
      </c>
      <c r="O9" s="26">
        <f t="shared" si="3"/>
        <v>0</v>
      </c>
      <c r="P9" s="14"/>
    </row>
    <row r="10" spans="1:16" s="7" customFormat="1" x14ac:dyDescent="0.15">
      <c r="A10" s="21">
        <v>42581</v>
      </c>
      <c r="B10" s="8" t="s">
        <v>250</v>
      </c>
      <c r="C10" s="32">
        <v>2406611</v>
      </c>
      <c r="D10" s="32">
        <v>167198</v>
      </c>
      <c r="E10" s="29">
        <v>3628408</v>
      </c>
      <c r="F10" s="121">
        <v>6202217</v>
      </c>
      <c r="G10" s="117">
        <v>1501265.0149999999</v>
      </c>
      <c r="H10" s="27">
        <v>562909.29</v>
      </c>
      <c r="I10" s="26">
        <f t="shared" si="0"/>
        <v>0.24205296509296592</v>
      </c>
      <c r="J10" s="27">
        <v>938355.72499999998</v>
      </c>
      <c r="K10" s="27">
        <v>562909.29</v>
      </c>
      <c r="L10" s="26">
        <f t="shared" si="1"/>
        <v>1</v>
      </c>
      <c r="M10" s="27">
        <v>0</v>
      </c>
      <c r="N10" s="27">
        <f t="shared" si="2"/>
        <v>938355.72499999998</v>
      </c>
      <c r="O10" s="26">
        <f t="shared" si="3"/>
        <v>0.15129359791829275</v>
      </c>
      <c r="P10" s="14"/>
    </row>
    <row r="11" spans="1:16" s="7" customFormat="1" x14ac:dyDescent="0.15">
      <c r="A11" s="21">
        <v>42563</v>
      </c>
      <c r="B11" s="8" t="s">
        <v>295</v>
      </c>
      <c r="C11" s="32">
        <v>1634847</v>
      </c>
      <c r="D11" s="32">
        <v>448045</v>
      </c>
      <c r="E11" s="29">
        <v>288347</v>
      </c>
      <c r="F11" s="121">
        <v>2371239</v>
      </c>
      <c r="G11" s="117">
        <v>1185705</v>
      </c>
      <c r="H11" s="27">
        <v>314534</v>
      </c>
      <c r="I11" s="26">
        <f t="shared" si="0"/>
        <v>0.50003605709926324</v>
      </c>
      <c r="J11" s="27">
        <v>1185705</v>
      </c>
      <c r="K11" s="27">
        <v>187353</v>
      </c>
      <c r="L11" s="26">
        <f t="shared" si="1"/>
        <v>0.59565261625134325</v>
      </c>
      <c r="M11" s="27">
        <v>19401</v>
      </c>
      <c r="N11" s="27">
        <f t="shared" si="2"/>
        <v>1205106</v>
      </c>
      <c r="O11" s="26">
        <f t="shared" si="3"/>
        <v>0.50821785572858746</v>
      </c>
      <c r="P11" s="14"/>
    </row>
    <row r="12" spans="1:16" s="7" customFormat="1" x14ac:dyDescent="0.15">
      <c r="A12" s="33">
        <v>42566</v>
      </c>
      <c r="B12" s="74" t="s">
        <v>41</v>
      </c>
      <c r="C12" s="32">
        <v>1934506</v>
      </c>
      <c r="D12" s="32">
        <v>417309</v>
      </c>
      <c r="E12" s="29">
        <v>838900</v>
      </c>
      <c r="F12" s="121">
        <v>3190714</v>
      </c>
      <c r="G12" s="117">
        <v>561623</v>
      </c>
      <c r="H12" s="27">
        <v>0</v>
      </c>
      <c r="I12" s="26">
        <f t="shared" si="0"/>
        <v>0.17601796964566552</v>
      </c>
      <c r="J12" s="27">
        <v>561623</v>
      </c>
      <c r="K12" s="27">
        <v>0</v>
      </c>
      <c r="L12" s="27">
        <v>0</v>
      </c>
      <c r="M12" s="27">
        <v>0</v>
      </c>
      <c r="N12" s="27">
        <f t="shared" si="2"/>
        <v>561623</v>
      </c>
      <c r="O12" s="26">
        <f t="shared" si="3"/>
        <v>0.17601796964566552</v>
      </c>
    </row>
    <row r="13" spans="1:16" s="7" customFormat="1" x14ac:dyDescent="0.15">
      <c r="A13" s="21">
        <v>42585</v>
      </c>
      <c r="B13" s="8" t="s">
        <v>294</v>
      </c>
      <c r="C13" s="32">
        <v>193352</v>
      </c>
      <c r="D13" s="32">
        <v>0</v>
      </c>
      <c r="E13" s="29">
        <v>0</v>
      </c>
      <c r="F13" s="122">
        <f>C13+D13+E13</f>
        <v>193352</v>
      </c>
      <c r="G13" s="118">
        <v>196707</v>
      </c>
      <c r="H13" s="34">
        <v>215580</v>
      </c>
      <c r="I13" s="26">
        <f t="shared" si="0"/>
        <v>1.0173517729322685</v>
      </c>
      <c r="J13" s="34">
        <v>196707</v>
      </c>
      <c r="K13" s="34">
        <v>196707</v>
      </c>
      <c r="L13" s="26">
        <f t="shared" si="1"/>
        <v>0.91245477317005286</v>
      </c>
      <c r="M13" s="34">
        <v>0</v>
      </c>
      <c r="N13" s="27">
        <f t="shared" si="2"/>
        <v>196707</v>
      </c>
      <c r="O13" s="26">
        <f t="shared" si="3"/>
        <v>1.0173517729322685</v>
      </c>
      <c r="P13" s="14"/>
    </row>
    <row r="14" spans="1:16" s="7" customFormat="1" x14ac:dyDescent="0.15">
      <c r="A14" s="21">
        <v>42551</v>
      </c>
      <c r="B14" s="8" t="s">
        <v>125</v>
      </c>
      <c r="C14" s="32">
        <v>6382783</v>
      </c>
      <c r="D14" s="32"/>
      <c r="E14" s="29">
        <v>3836758</v>
      </c>
      <c r="F14" s="121">
        <v>10219541</v>
      </c>
      <c r="G14" s="117">
        <v>3409661.582407407</v>
      </c>
      <c r="H14" s="27">
        <v>434425.36944444448</v>
      </c>
      <c r="I14" s="26">
        <f t="shared" si="0"/>
        <v>0.33364136240633574</v>
      </c>
      <c r="J14" s="27">
        <v>3042688.2129629627</v>
      </c>
      <c r="K14" s="27">
        <v>431506.3157407408</v>
      </c>
      <c r="L14" s="26">
        <f t="shared" si="1"/>
        <v>0.99328065553023148</v>
      </c>
      <c r="M14" s="27">
        <v>5851</v>
      </c>
      <c r="N14" s="27">
        <f t="shared" si="2"/>
        <v>3048539.2129629627</v>
      </c>
      <c r="O14" s="26">
        <f t="shared" si="3"/>
        <v>0.29830490556894507</v>
      </c>
      <c r="P14" s="14"/>
    </row>
    <row r="15" spans="1:16" s="7" customFormat="1" ht="27" x14ac:dyDescent="0.15">
      <c r="A15" s="96">
        <v>42613</v>
      </c>
      <c r="B15" s="97" t="s">
        <v>318</v>
      </c>
      <c r="C15" s="27">
        <v>5612751</v>
      </c>
      <c r="D15" s="32"/>
      <c r="E15" s="29">
        <v>40208731</v>
      </c>
      <c r="F15" s="121">
        <v>45821482</v>
      </c>
      <c r="G15" s="35">
        <v>2484298</v>
      </c>
      <c r="H15" s="27">
        <v>0</v>
      </c>
      <c r="I15" s="27">
        <v>5.4216884560826732E-2</v>
      </c>
      <c r="J15" s="27">
        <v>2484298</v>
      </c>
      <c r="K15" s="27">
        <v>0</v>
      </c>
      <c r="L15" s="27">
        <v>0</v>
      </c>
      <c r="M15" s="99">
        <v>418457</v>
      </c>
      <c r="N15" s="32">
        <v>2902755</v>
      </c>
      <c r="O15" s="100">
        <v>6.3349216858590476E-2</v>
      </c>
      <c r="P15" s="14" t="s">
        <v>325</v>
      </c>
    </row>
    <row r="16" spans="1:16" s="7" customFormat="1" x14ac:dyDescent="0.15">
      <c r="A16" s="33">
        <v>42579</v>
      </c>
      <c r="B16" s="8" t="s">
        <v>241</v>
      </c>
      <c r="C16" s="174" t="s">
        <v>159</v>
      </c>
      <c r="D16" s="174"/>
      <c r="E16" s="175"/>
      <c r="F16" s="121" t="s">
        <v>288</v>
      </c>
      <c r="G16" s="117">
        <v>2151154</v>
      </c>
      <c r="H16" s="27">
        <v>389423</v>
      </c>
      <c r="I16" s="26" t="s">
        <v>288</v>
      </c>
      <c r="J16" s="27">
        <v>1921869</v>
      </c>
      <c r="K16" s="27">
        <v>386900</v>
      </c>
      <c r="L16" s="26">
        <f>K16/H16</f>
        <v>0.99352118390541899</v>
      </c>
      <c r="M16" s="27">
        <v>0</v>
      </c>
      <c r="N16" s="27">
        <f>J16+M16</f>
        <v>1921869</v>
      </c>
      <c r="O16" s="26" t="s">
        <v>288</v>
      </c>
      <c r="P16" s="14"/>
    </row>
    <row r="17" spans="1:18" s="7" customFormat="1" x14ac:dyDescent="0.15">
      <c r="A17" s="21">
        <v>42550</v>
      </c>
      <c r="B17" s="8" t="s">
        <v>151</v>
      </c>
      <c r="C17" s="32">
        <v>3167736</v>
      </c>
      <c r="D17" s="32">
        <v>4124</v>
      </c>
      <c r="E17" s="29">
        <v>754423</v>
      </c>
      <c r="F17" s="121">
        <v>3926283</v>
      </c>
      <c r="G17" s="117">
        <v>0</v>
      </c>
      <c r="H17" s="27">
        <v>0</v>
      </c>
      <c r="I17" s="26">
        <f>G17/F17</f>
        <v>0</v>
      </c>
      <c r="J17" s="27">
        <v>0</v>
      </c>
      <c r="K17" s="27">
        <v>0</v>
      </c>
      <c r="L17" s="27">
        <v>0</v>
      </c>
      <c r="M17" s="27">
        <v>0</v>
      </c>
      <c r="N17" s="27">
        <f t="shared" ref="N17:N49" si="4">J17+M17</f>
        <v>0</v>
      </c>
      <c r="O17" s="26">
        <f>N17/F17</f>
        <v>0</v>
      </c>
      <c r="P17" s="36"/>
      <c r="Q17" s="36"/>
      <c r="R17" s="36"/>
    </row>
    <row r="18" spans="1:18" s="7" customFormat="1" x14ac:dyDescent="0.15">
      <c r="A18" s="33">
        <v>42591</v>
      </c>
      <c r="B18" s="8" t="s">
        <v>278</v>
      </c>
      <c r="C18" s="174">
        <v>1806452</v>
      </c>
      <c r="D18" s="174"/>
      <c r="E18" s="175"/>
      <c r="F18" s="121">
        <v>1806452</v>
      </c>
      <c r="G18" s="117">
        <v>0</v>
      </c>
      <c r="H18" s="27">
        <v>0</v>
      </c>
      <c r="I18" s="26">
        <f t="shared" ref="I18:I49" si="5">G18/F18</f>
        <v>0</v>
      </c>
      <c r="J18" s="27">
        <v>0</v>
      </c>
      <c r="K18" s="27">
        <v>0</v>
      </c>
      <c r="L18" s="27">
        <v>0</v>
      </c>
      <c r="M18" s="27">
        <v>0</v>
      </c>
      <c r="N18" s="27">
        <f t="shared" si="4"/>
        <v>0</v>
      </c>
      <c r="O18" s="26">
        <f t="shared" ref="O18:O49" si="6">N18/F18</f>
        <v>0</v>
      </c>
      <c r="P18" s="14"/>
    </row>
    <row r="19" spans="1:18" s="7" customFormat="1" x14ac:dyDescent="0.15">
      <c r="A19" s="21">
        <v>42563</v>
      </c>
      <c r="B19" s="8" t="s">
        <v>195</v>
      </c>
      <c r="C19" s="32">
        <v>1412092</v>
      </c>
      <c r="D19" s="32">
        <v>68215</v>
      </c>
      <c r="E19" s="29">
        <v>334017</v>
      </c>
      <c r="F19" s="121">
        <f>SUM(C19:E19)</f>
        <v>1814324</v>
      </c>
      <c r="G19" s="117">
        <v>0</v>
      </c>
      <c r="H19" s="27">
        <v>0</v>
      </c>
      <c r="I19" s="26">
        <f t="shared" si="5"/>
        <v>0</v>
      </c>
      <c r="J19" s="27">
        <v>0</v>
      </c>
      <c r="K19" s="27">
        <v>0</v>
      </c>
      <c r="L19" s="27">
        <v>0</v>
      </c>
      <c r="M19" s="27">
        <v>0</v>
      </c>
      <c r="N19" s="27">
        <f t="shared" si="4"/>
        <v>0</v>
      </c>
      <c r="O19" s="26">
        <f t="shared" si="6"/>
        <v>0</v>
      </c>
      <c r="P19" s="14"/>
    </row>
    <row r="20" spans="1:18" s="7" customFormat="1" x14ac:dyDescent="0.15">
      <c r="A20" s="21">
        <v>42579</v>
      </c>
      <c r="B20" s="8" t="s">
        <v>239</v>
      </c>
      <c r="C20" s="32">
        <v>1285597</v>
      </c>
      <c r="D20" s="32">
        <v>1430</v>
      </c>
      <c r="E20" s="29">
        <v>483583</v>
      </c>
      <c r="F20" s="121">
        <v>1770610</v>
      </c>
      <c r="G20" s="117">
        <f>190170/2</f>
        <v>95085</v>
      </c>
      <c r="H20" s="27">
        <f>190170/2</f>
        <v>95085</v>
      </c>
      <c r="I20" s="26">
        <f t="shared" si="5"/>
        <v>5.3701831572170046E-2</v>
      </c>
      <c r="J20" s="27">
        <v>0</v>
      </c>
      <c r="K20" s="27">
        <f>190170/2</f>
        <v>95085</v>
      </c>
      <c r="L20" s="26">
        <f t="shared" ref="L20:L49" si="7">K20/H20</f>
        <v>1</v>
      </c>
      <c r="M20" s="27">
        <v>0</v>
      </c>
      <c r="N20" s="27">
        <f t="shared" si="4"/>
        <v>0</v>
      </c>
      <c r="O20" s="26">
        <f t="shared" si="6"/>
        <v>0</v>
      </c>
      <c r="P20" s="14"/>
    </row>
    <row r="21" spans="1:18" s="7" customFormat="1" x14ac:dyDescent="0.15">
      <c r="A21" s="21">
        <v>42601</v>
      </c>
      <c r="B21" s="8" t="s">
        <v>286</v>
      </c>
      <c r="C21" s="32">
        <v>1141383</v>
      </c>
      <c r="D21" s="32">
        <v>1348</v>
      </c>
      <c r="E21" s="29">
        <v>19199</v>
      </c>
      <c r="F21" s="121">
        <v>1161930</v>
      </c>
      <c r="G21" s="117">
        <v>439366</v>
      </c>
      <c r="H21" s="27">
        <v>0</v>
      </c>
      <c r="I21" s="26">
        <f t="shared" si="5"/>
        <v>0.37813465527183221</v>
      </c>
      <c r="J21" s="27">
        <v>439366</v>
      </c>
      <c r="K21" s="27">
        <v>0</v>
      </c>
      <c r="L21" s="27">
        <v>0</v>
      </c>
      <c r="M21" s="27">
        <v>0</v>
      </c>
      <c r="N21" s="27">
        <f t="shared" si="4"/>
        <v>439366</v>
      </c>
      <c r="O21" s="26">
        <f t="shared" si="6"/>
        <v>0.37813465527183221</v>
      </c>
      <c r="P21" s="14"/>
    </row>
    <row r="22" spans="1:18" s="7" customFormat="1" x14ac:dyDescent="0.15">
      <c r="A22" s="21">
        <v>42552</v>
      </c>
      <c r="B22" s="8" t="s">
        <v>118</v>
      </c>
      <c r="C22" s="32">
        <v>175654</v>
      </c>
      <c r="D22" s="32">
        <v>0</v>
      </c>
      <c r="E22" s="29">
        <v>6926</v>
      </c>
      <c r="F22" s="122">
        <v>182580</v>
      </c>
      <c r="G22" s="117">
        <v>174421</v>
      </c>
      <c r="H22" s="27">
        <v>0</v>
      </c>
      <c r="I22" s="26">
        <f t="shared" si="5"/>
        <v>0.95531273962098806</v>
      </c>
      <c r="J22" s="27">
        <v>174421</v>
      </c>
      <c r="K22" s="27">
        <v>0</v>
      </c>
      <c r="L22" s="27">
        <v>0</v>
      </c>
      <c r="M22" s="27">
        <v>0</v>
      </c>
      <c r="N22" s="27">
        <f t="shared" si="4"/>
        <v>174421</v>
      </c>
      <c r="O22" s="26">
        <f t="shared" si="6"/>
        <v>0.95531273962098806</v>
      </c>
      <c r="P22" s="14"/>
    </row>
    <row r="23" spans="1:18" s="7" customFormat="1" x14ac:dyDescent="0.15">
      <c r="A23" s="21">
        <v>42549</v>
      </c>
      <c r="B23" s="8" t="s">
        <v>154</v>
      </c>
      <c r="C23" s="32">
        <v>1042943</v>
      </c>
      <c r="D23" s="32"/>
      <c r="E23" s="29">
        <v>657779</v>
      </c>
      <c r="F23" s="121">
        <v>1700722</v>
      </c>
      <c r="G23" s="117">
        <v>1262503</v>
      </c>
      <c r="H23" s="27">
        <v>805429</v>
      </c>
      <c r="I23" s="26">
        <f t="shared" si="5"/>
        <v>0.74233355010401469</v>
      </c>
      <c r="J23" s="27">
        <v>798129</v>
      </c>
      <c r="K23" s="27">
        <v>767769</v>
      </c>
      <c r="L23" s="26">
        <f t="shared" si="7"/>
        <v>0.95324230937798371</v>
      </c>
      <c r="M23" s="27">
        <v>9926</v>
      </c>
      <c r="N23" s="27">
        <f t="shared" si="4"/>
        <v>808055</v>
      </c>
      <c r="O23" s="26">
        <f t="shared" si="6"/>
        <v>0.47512468234079408</v>
      </c>
      <c r="P23" s="14"/>
    </row>
    <row r="24" spans="1:18" s="7" customFormat="1" x14ac:dyDescent="0.15">
      <c r="A24" s="21">
        <v>42555</v>
      </c>
      <c r="B24" s="8" t="s">
        <v>102</v>
      </c>
      <c r="C24" s="32">
        <v>2790261</v>
      </c>
      <c r="D24" s="32">
        <v>155006</v>
      </c>
      <c r="E24" s="29">
        <v>1960584</v>
      </c>
      <c r="F24" s="121">
        <v>4905851</v>
      </c>
      <c r="G24" s="117">
        <v>1618204</v>
      </c>
      <c r="H24" s="27">
        <v>777925</v>
      </c>
      <c r="I24" s="26">
        <f t="shared" si="5"/>
        <v>0.32985184425699027</v>
      </c>
      <c r="J24" s="27">
        <v>1039635</v>
      </c>
      <c r="K24" s="27">
        <v>777701</v>
      </c>
      <c r="L24" s="26">
        <f t="shared" si="7"/>
        <v>0.99971205450396894</v>
      </c>
      <c r="M24" s="27">
        <v>0</v>
      </c>
      <c r="N24" s="27">
        <f t="shared" si="4"/>
        <v>1039635</v>
      </c>
      <c r="O24" s="26">
        <f t="shared" si="6"/>
        <v>0.211917361534217</v>
      </c>
      <c r="P24" s="14"/>
    </row>
    <row r="25" spans="1:18" s="7" customFormat="1" x14ac:dyDescent="0.15">
      <c r="A25" s="21">
        <v>42551</v>
      </c>
      <c r="B25" s="8" t="s">
        <v>141</v>
      </c>
      <c r="C25" s="176" t="s">
        <v>308</v>
      </c>
      <c r="D25" s="174"/>
      <c r="E25" s="175"/>
      <c r="F25" s="121">
        <v>0</v>
      </c>
      <c r="G25" s="117">
        <v>3416743.5639999998</v>
      </c>
      <c r="H25" s="27">
        <v>347885.95400000003</v>
      </c>
      <c r="I25" s="34" t="s">
        <v>324</v>
      </c>
      <c r="J25" s="27">
        <v>2824556.031</v>
      </c>
      <c r="K25" s="27">
        <v>0</v>
      </c>
      <c r="L25" s="27">
        <v>0</v>
      </c>
      <c r="M25" s="27">
        <v>0</v>
      </c>
      <c r="N25" s="27">
        <f t="shared" si="4"/>
        <v>2824556.031</v>
      </c>
      <c r="O25" s="98" t="s">
        <v>324</v>
      </c>
      <c r="P25" s="14"/>
    </row>
    <row r="26" spans="1:18" s="7" customFormat="1" x14ac:dyDescent="0.15">
      <c r="A26" s="21">
        <v>42552</v>
      </c>
      <c r="B26" s="8" t="s">
        <v>296</v>
      </c>
      <c r="C26" s="32">
        <v>811175.49199999997</v>
      </c>
      <c r="D26" s="32">
        <v>15762</v>
      </c>
      <c r="E26" s="29">
        <v>1009599</v>
      </c>
      <c r="F26" s="121">
        <v>1836536.4920000001</v>
      </c>
      <c r="G26" s="117">
        <v>234968.18299999999</v>
      </c>
      <c r="H26" s="27">
        <v>62063.991999999998</v>
      </c>
      <c r="I26" s="26">
        <f t="shared" si="5"/>
        <v>0.12794092794971806</v>
      </c>
      <c r="J26" s="27">
        <v>216577.19099999999</v>
      </c>
      <c r="K26" s="27">
        <v>60110.991999999998</v>
      </c>
      <c r="L26" s="26">
        <f t="shared" si="7"/>
        <v>0.96853247854246949</v>
      </c>
      <c r="M26" s="27">
        <v>0</v>
      </c>
      <c r="N26" s="27">
        <f t="shared" si="4"/>
        <v>216577.19099999999</v>
      </c>
      <c r="O26" s="26">
        <f t="shared" si="6"/>
        <v>0.11792697392260691</v>
      </c>
      <c r="P26" s="14"/>
    </row>
    <row r="27" spans="1:18" s="7" customFormat="1" x14ac:dyDescent="0.15">
      <c r="A27" s="21">
        <v>42562</v>
      </c>
      <c r="B27" s="8" t="s">
        <v>208</v>
      </c>
      <c r="C27" s="32">
        <v>1219983</v>
      </c>
      <c r="D27" s="32">
        <v>295463</v>
      </c>
      <c r="E27" s="29">
        <v>886370</v>
      </c>
      <c r="F27" s="121">
        <f>SUM(C27:E27)</f>
        <v>2401816</v>
      </c>
      <c r="G27" s="117">
        <v>177604.23199999999</v>
      </c>
      <c r="H27" s="27">
        <v>80568.835000000006</v>
      </c>
      <c r="I27" s="26">
        <f t="shared" si="5"/>
        <v>7.3945811003007719E-2</v>
      </c>
      <c r="J27" s="27">
        <v>177604.23199999999</v>
      </c>
      <c r="K27" s="27">
        <v>60866.828999999998</v>
      </c>
      <c r="L27" s="26">
        <f t="shared" si="7"/>
        <v>0.75546368518298657</v>
      </c>
      <c r="M27" s="27">
        <v>0</v>
      </c>
      <c r="N27" s="27">
        <f t="shared" si="4"/>
        <v>177604.23199999999</v>
      </c>
      <c r="O27" s="26">
        <f t="shared" si="6"/>
        <v>7.3945811003007719E-2</v>
      </c>
      <c r="P27" s="14"/>
    </row>
    <row r="28" spans="1:18" s="7" customFormat="1" x14ac:dyDescent="0.15">
      <c r="A28" s="21">
        <v>42597</v>
      </c>
      <c r="B28" s="8" t="s">
        <v>279</v>
      </c>
      <c r="C28" s="32">
        <v>2120154</v>
      </c>
      <c r="D28" s="32">
        <v>493185</v>
      </c>
      <c r="E28" s="29">
        <v>268326</v>
      </c>
      <c r="F28" s="121">
        <v>2881665</v>
      </c>
      <c r="G28" s="117">
        <v>1241458</v>
      </c>
      <c r="H28" s="27">
        <v>737668</v>
      </c>
      <c r="I28" s="26">
        <f t="shared" si="5"/>
        <v>0.430812741939122</v>
      </c>
      <c r="J28" s="27">
        <v>1029048</v>
      </c>
      <c r="K28" s="27">
        <v>1241458</v>
      </c>
      <c r="L28" s="26">
        <f t="shared" si="7"/>
        <v>1.682949511162203</v>
      </c>
      <c r="M28" s="27">
        <v>84344</v>
      </c>
      <c r="N28" s="27">
        <f t="shared" si="4"/>
        <v>1113392</v>
      </c>
      <c r="O28" s="26">
        <f t="shared" si="6"/>
        <v>0.38637107366748041</v>
      </c>
      <c r="P28" s="14"/>
    </row>
    <row r="29" spans="1:18" s="7" customFormat="1" x14ac:dyDescent="0.15">
      <c r="A29" s="21">
        <v>42557</v>
      </c>
      <c r="B29" s="8" t="s">
        <v>77</v>
      </c>
      <c r="C29" s="32">
        <v>3279044</v>
      </c>
      <c r="D29" s="32">
        <v>245709.16399999999</v>
      </c>
      <c r="E29" s="29">
        <v>0</v>
      </c>
      <c r="F29" s="121">
        <f>C29+D29</f>
        <v>3524753.1639999999</v>
      </c>
      <c r="G29" s="117">
        <v>2126820.071</v>
      </c>
      <c r="H29" s="27">
        <v>1757280.1770000001</v>
      </c>
      <c r="I29" s="26">
        <f t="shared" si="5"/>
        <v>0.60339546403482569</v>
      </c>
      <c r="J29" s="27">
        <v>2126820.071</v>
      </c>
      <c r="K29" s="27">
        <v>1436562.85</v>
      </c>
      <c r="L29" s="26">
        <f t="shared" si="7"/>
        <v>0.81749220687874402</v>
      </c>
      <c r="M29" s="27">
        <v>0</v>
      </c>
      <c r="N29" s="27">
        <f t="shared" si="4"/>
        <v>2126820.071</v>
      </c>
      <c r="O29" s="26">
        <f t="shared" si="6"/>
        <v>0.60339546403482569</v>
      </c>
      <c r="P29" s="14"/>
    </row>
    <row r="30" spans="1:18" s="16" customFormat="1" ht="13.5" customHeight="1" x14ac:dyDescent="0.15">
      <c r="A30" s="21">
        <v>42558</v>
      </c>
      <c r="B30" s="8" t="s">
        <v>179</v>
      </c>
      <c r="C30" s="32">
        <v>3048416</v>
      </c>
      <c r="D30" s="32">
        <v>3105</v>
      </c>
      <c r="E30" s="29">
        <v>1249214.8829999999</v>
      </c>
      <c r="F30" s="121">
        <f>C30+D30+E30</f>
        <v>4300735.8829999994</v>
      </c>
      <c r="G30" s="35">
        <v>2644144.648</v>
      </c>
      <c r="H30" s="27">
        <v>1260566.648</v>
      </c>
      <c r="I30" s="26">
        <f t="shared" si="5"/>
        <v>0.61481214376632776</v>
      </c>
      <c r="J30" s="27">
        <v>2225396.648</v>
      </c>
      <c r="K30" s="27">
        <v>1243384.648</v>
      </c>
      <c r="L30" s="26">
        <f t="shared" si="7"/>
        <v>0.98636962192577382</v>
      </c>
      <c r="M30" s="8">
        <v>3454</v>
      </c>
      <c r="N30" s="27">
        <f t="shared" si="4"/>
        <v>2228850.648</v>
      </c>
      <c r="O30" s="26">
        <f t="shared" si="6"/>
        <v>0.51824866921268697</v>
      </c>
    </row>
    <row r="31" spans="1:18" s="7" customFormat="1" x14ac:dyDescent="0.15">
      <c r="A31" s="21">
        <v>42559</v>
      </c>
      <c r="B31" s="8" t="s">
        <v>170</v>
      </c>
      <c r="C31" s="32">
        <v>1114232</v>
      </c>
      <c r="D31" s="32">
        <v>1177533</v>
      </c>
      <c r="E31" s="29">
        <v>297868</v>
      </c>
      <c r="F31" s="121">
        <v>2589633</v>
      </c>
      <c r="G31" s="117">
        <v>1346338</v>
      </c>
      <c r="H31" s="27">
        <v>40726</v>
      </c>
      <c r="I31" s="26">
        <f t="shared" si="5"/>
        <v>0.51989529018204506</v>
      </c>
      <c r="J31" s="27">
        <v>1344930</v>
      </c>
      <c r="K31" s="27">
        <v>32044</v>
      </c>
      <c r="L31" s="26">
        <f t="shared" si="7"/>
        <v>0.78681923095811035</v>
      </c>
      <c r="M31" s="27">
        <v>59222</v>
      </c>
      <c r="N31" s="27">
        <f t="shared" si="4"/>
        <v>1404152</v>
      </c>
      <c r="O31" s="26">
        <f t="shared" si="6"/>
        <v>0.54222046135494872</v>
      </c>
      <c r="P31" s="14"/>
    </row>
    <row r="32" spans="1:18" s="7" customFormat="1" x14ac:dyDescent="0.15">
      <c r="A32" s="21">
        <v>42537</v>
      </c>
      <c r="B32" s="8" t="s">
        <v>168</v>
      </c>
      <c r="C32" s="32">
        <v>1413183</v>
      </c>
      <c r="D32" s="32">
        <v>57062</v>
      </c>
      <c r="E32" s="29">
        <v>126452</v>
      </c>
      <c r="F32" s="121">
        <f>C32+D32+E32</f>
        <v>1596697</v>
      </c>
      <c r="G32" s="117">
        <v>90898.020999999993</v>
      </c>
      <c r="H32" s="27">
        <v>103951.039</v>
      </c>
      <c r="I32" s="26">
        <f t="shared" si="5"/>
        <v>5.692878548653877E-2</v>
      </c>
      <c r="J32" s="27">
        <v>90898.020999999993</v>
      </c>
      <c r="K32" s="27">
        <v>90898.020999999993</v>
      </c>
      <c r="L32" s="26">
        <f t="shared" si="7"/>
        <v>0.87443109635489058</v>
      </c>
      <c r="M32" s="27">
        <v>0</v>
      </c>
      <c r="N32" s="27">
        <f t="shared" si="4"/>
        <v>90898.020999999993</v>
      </c>
      <c r="O32" s="26">
        <f t="shared" si="6"/>
        <v>5.692878548653877E-2</v>
      </c>
      <c r="P32" s="14"/>
    </row>
    <row r="33" spans="1:16" s="7" customFormat="1" x14ac:dyDescent="0.15">
      <c r="A33" s="21">
        <v>42551</v>
      </c>
      <c r="B33" s="8" t="s">
        <v>134</v>
      </c>
      <c r="C33" s="32">
        <v>809296</v>
      </c>
      <c r="D33" s="32"/>
      <c r="E33" s="29">
        <v>191586</v>
      </c>
      <c r="F33" s="121">
        <v>1000882</v>
      </c>
      <c r="G33" s="117">
        <v>397269</v>
      </c>
      <c r="H33" s="27">
        <v>432700</v>
      </c>
      <c r="I33" s="26">
        <f t="shared" si="5"/>
        <v>0.396918917514752</v>
      </c>
      <c r="J33" s="27">
        <v>124284</v>
      </c>
      <c r="K33" s="27">
        <v>397269</v>
      </c>
      <c r="L33" s="26">
        <f t="shared" si="7"/>
        <v>0.9181164779292813</v>
      </c>
      <c r="M33" s="27">
        <v>0</v>
      </c>
      <c r="N33" s="27">
        <f t="shared" si="4"/>
        <v>124284</v>
      </c>
      <c r="O33" s="26">
        <f t="shared" si="6"/>
        <v>0.12417447811030671</v>
      </c>
      <c r="P33" s="14"/>
    </row>
    <row r="34" spans="1:16" s="7" customFormat="1" x14ac:dyDescent="0.15">
      <c r="A34" s="21">
        <v>42577</v>
      </c>
      <c r="B34" s="8" t="s">
        <v>117</v>
      </c>
      <c r="C34" s="32">
        <v>284068</v>
      </c>
      <c r="D34" s="32">
        <v>744057</v>
      </c>
      <c r="E34" s="29">
        <v>360864</v>
      </c>
      <c r="F34" s="121">
        <v>1388989</v>
      </c>
      <c r="G34" s="117">
        <v>278234</v>
      </c>
      <c r="H34" s="27">
        <v>278234</v>
      </c>
      <c r="I34" s="26">
        <f t="shared" si="5"/>
        <v>0.20031404136389849</v>
      </c>
      <c r="J34" s="27">
        <v>0</v>
      </c>
      <c r="K34" s="27">
        <v>278234</v>
      </c>
      <c r="L34" s="26">
        <f t="shared" si="7"/>
        <v>1</v>
      </c>
      <c r="M34" s="27">
        <v>0</v>
      </c>
      <c r="N34" s="27">
        <f t="shared" si="4"/>
        <v>0</v>
      </c>
      <c r="O34" s="26">
        <f t="shared" si="6"/>
        <v>0</v>
      </c>
      <c r="P34" s="14"/>
    </row>
    <row r="35" spans="1:16" s="7" customFormat="1" x14ac:dyDescent="0.15">
      <c r="A35" s="21">
        <v>42578</v>
      </c>
      <c r="B35" s="8" t="s">
        <v>235</v>
      </c>
      <c r="C35" s="32">
        <v>1470966</v>
      </c>
      <c r="D35" s="32">
        <v>67294</v>
      </c>
      <c r="E35" s="29">
        <v>313656</v>
      </c>
      <c r="F35" s="121">
        <v>1851916</v>
      </c>
      <c r="G35" s="117">
        <v>456376.47222222225</v>
      </c>
      <c r="H35" s="27">
        <v>390056.66666666663</v>
      </c>
      <c r="I35" s="26">
        <f t="shared" si="5"/>
        <v>0.24643475849996557</v>
      </c>
      <c r="J35" s="27">
        <v>282568.47222222225</v>
      </c>
      <c r="K35" s="27">
        <v>456376.47222222225</v>
      </c>
      <c r="L35" s="26">
        <f t="shared" si="7"/>
        <v>1.1700260788318508</v>
      </c>
      <c r="M35" s="27">
        <v>0</v>
      </c>
      <c r="N35" s="27">
        <f t="shared" si="4"/>
        <v>282568.47222222225</v>
      </c>
      <c r="O35" s="26">
        <f t="shared" si="6"/>
        <v>0.15258168957027329</v>
      </c>
      <c r="P35" s="14"/>
    </row>
    <row r="36" spans="1:16" s="7" customFormat="1" x14ac:dyDescent="0.15">
      <c r="A36" s="21">
        <v>42557</v>
      </c>
      <c r="B36" s="8" t="s">
        <v>86</v>
      </c>
      <c r="C36" s="32">
        <v>1281315</v>
      </c>
      <c r="D36" s="32"/>
      <c r="E36" s="29">
        <v>757071</v>
      </c>
      <c r="F36" s="121">
        <v>2038386</v>
      </c>
      <c r="G36" s="117">
        <v>885615</v>
      </c>
      <c r="H36" s="27">
        <v>888323</v>
      </c>
      <c r="I36" s="26">
        <f t="shared" si="5"/>
        <v>0.43446874144543773</v>
      </c>
      <c r="J36" s="27">
        <v>75032</v>
      </c>
      <c r="K36" s="27">
        <v>885615</v>
      </c>
      <c r="L36" s="26">
        <f t="shared" si="7"/>
        <v>0.99695155928643076</v>
      </c>
      <c r="M36" s="27">
        <v>0</v>
      </c>
      <c r="N36" s="27">
        <f t="shared" si="4"/>
        <v>75032</v>
      </c>
      <c r="O36" s="26">
        <f t="shared" si="6"/>
        <v>3.6809514979007904E-2</v>
      </c>
      <c r="P36" s="14"/>
    </row>
    <row r="37" spans="1:16" s="7" customFormat="1" x14ac:dyDescent="0.15">
      <c r="A37" s="21">
        <v>42557</v>
      </c>
      <c r="B37" s="8" t="s">
        <v>297</v>
      </c>
      <c r="C37" s="32">
        <v>1099536</v>
      </c>
      <c r="D37" s="32">
        <v>42991</v>
      </c>
      <c r="E37" s="29">
        <v>238728</v>
      </c>
      <c r="F37" s="121">
        <v>1381255</v>
      </c>
      <c r="G37" s="117">
        <v>703774</v>
      </c>
      <c r="H37" s="27">
        <v>711301</v>
      </c>
      <c r="I37" s="26">
        <f t="shared" si="5"/>
        <v>0.50951779360074712</v>
      </c>
      <c r="J37" s="27">
        <v>110534</v>
      </c>
      <c r="K37" s="27">
        <v>703774</v>
      </c>
      <c r="L37" s="26">
        <f t="shared" si="7"/>
        <v>0.98941798197949948</v>
      </c>
      <c r="M37" s="27">
        <v>0</v>
      </c>
      <c r="N37" s="27">
        <f t="shared" si="4"/>
        <v>110534</v>
      </c>
      <c r="O37" s="26">
        <f t="shared" si="6"/>
        <v>8.002432570379836E-2</v>
      </c>
      <c r="P37" s="14"/>
    </row>
    <row r="38" spans="1:16" s="7" customFormat="1" x14ac:dyDescent="0.15">
      <c r="A38" s="21">
        <v>42551</v>
      </c>
      <c r="B38" s="8" t="s">
        <v>146</v>
      </c>
      <c r="C38" s="32">
        <v>1119053.446</v>
      </c>
      <c r="D38" s="32">
        <v>6640.0950000000003</v>
      </c>
      <c r="E38" s="29">
        <v>348130.516</v>
      </c>
      <c r="F38" s="121">
        <v>1473824.057</v>
      </c>
      <c r="G38" s="117">
        <v>136558</v>
      </c>
      <c r="H38" s="27">
        <v>97607</v>
      </c>
      <c r="I38" s="26">
        <f t="shared" si="5"/>
        <v>9.2655564516952379E-2</v>
      </c>
      <c r="J38" s="27">
        <v>136558</v>
      </c>
      <c r="K38" s="27">
        <v>85809</v>
      </c>
      <c r="L38" s="26">
        <f t="shared" si="7"/>
        <v>0.87912752159168916</v>
      </c>
      <c r="M38" s="27">
        <v>0</v>
      </c>
      <c r="N38" s="27">
        <f t="shared" si="4"/>
        <v>136558</v>
      </c>
      <c r="O38" s="26">
        <f t="shared" si="6"/>
        <v>9.2655564516952379E-2</v>
      </c>
      <c r="P38" s="14"/>
    </row>
    <row r="39" spans="1:16" s="15" customFormat="1" x14ac:dyDescent="0.15">
      <c r="A39" s="94">
        <v>42551</v>
      </c>
      <c r="B39" s="8" t="s">
        <v>135</v>
      </c>
      <c r="C39" s="32">
        <v>1312177</v>
      </c>
      <c r="D39" s="32">
        <v>78650</v>
      </c>
      <c r="E39" s="115">
        <v>481299</v>
      </c>
      <c r="F39" s="44">
        <v>1872126</v>
      </c>
      <c r="G39" s="118">
        <v>173891</v>
      </c>
      <c r="H39" s="75">
        <v>182211</v>
      </c>
      <c r="I39" s="26">
        <f t="shared" si="5"/>
        <v>9.2884239629170265E-2</v>
      </c>
      <c r="J39" s="75">
        <v>72061</v>
      </c>
      <c r="K39" s="34">
        <v>173891</v>
      </c>
      <c r="L39" s="26">
        <f t="shared" si="7"/>
        <v>0.95433865134377183</v>
      </c>
      <c r="M39" s="34">
        <v>0</v>
      </c>
      <c r="N39" s="27">
        <f t="shared" si="4"/>
        <v>72061</v>
      </c>
      <c r="O39" s="26">
        <f t="shared" si="6"/>
        <v>3.8491533155353863E-2</v>
      </c>
      <c r="P39" s="113"/>
    </row>
    <row r="40" spans="1:16" s="7" customFormat="1" x14ac:dyDescent="0.15">
      <c r="A40" s="21">
        <v>42544</v>
      </c>
      <c r="B40" s="8" t="s">
        <v>163</v>
      </c>
      <c r="C40" s="32">
        <v>1266533</v>
      </c>
      <c r="D40" s="32">
        <v>4072</v>
      </c>
      <c r="E40" s="29">
        <v>487740.19699999999</v>
      </c>
      <c r="F40" s="121">
        <f>C40+D40+E40</f>
        <v>1758345.1969999999</v>
      </c>
      <c r="G40" s="117">
        <v>12027.045</v>
      </c>
      <c r="H40" s="27">
        <v>12768.556</v>
      </c>
      <c r="I40" s="26">
        <f t="shared" si="5"/>
        <v>6.8399794423301746E-3</v>
      </c>
      <c r="J40" s="27">
        <v>12027.045</v>
      </c>
      <c r="K40" s="27">
        <v>12027.045</v>
      </c>
      <c r="L40" s="26">
        <f t="shared" si="7"/>
        <v>0.94192679266159773</v>
      </c>
      <c r="M40" s="27">
        <v>0</v>
      </c>
      <c r="N40" s="27">
        <f t="shared" si="4"/>
        <v>12027.045</v>
      </c>
      <c r="O40" s="26">
        <f t="shared" si="6"/>
        <v>6.8399794423301746E-3</v>
      </c>
      <c r="P40" s="14"/>
    </row>
    <row r="41" spans="1:16" s="7" customFormat="1" x14ac:dyDescent="0.15">
      <c r="A41" s="21">
        <v>42594</v>
      </c>
      <c r="B41" s="8" t="s">
        <v>280</v>
      </c>
      <c r="C41" s="32">
        <v>1016892</v>
      </c>
      <c r="D41" s="32">
        <v>0</v>
      </c>
      <c r="E41" s="29">
        <v>0</v>
      </c>
      <c r="F41" s="121">
        <v>1098244</v>
      </c>
      <c r="G41" s="117">
        <v>410243</v>
      </c>
      <c r="H41" s="27">
        <v>448764</v>
      </c>
      <c r="I41" s="26">
        <f t="shared" si="5"/>
        <v>0.37354449466603051</v>
      </c>
      <c r="J41" s="27">
        <v>330804</v>
      </c>
      <c r="K41" s="27">
        <v>447643</v>
      </c>
      <c r="L41" s="26">
        <f t="shared" si="7"/>
        <v>0.99750202779189057</v>
      </c>
      <c r="M41" s="27">
        <v>0</v>
      </c>
      <c r="N41" s="27">
        <f t="shared" si="4"/>
        <v>330804</v>
      </c>
      <c r="O41" s="26">
        <f t="shared" si="6"/>
        <v>0.3012117525795725</v>
      </c>
      <c r="P41" s="14"/>
    </row>
    <row r="42" spans="1:16" s="7" customFormat="1" x14ac:dyDescent="0.15">
      <c r="A42" s="21">
        <v>42577</v>
      </c>
      <c r="B42" s="8" t="s">
        <v>232</v>
      </c>
      <c r="C42" s="32">
        <v>2282756</v>
      </c>
      <c r="D42" s="32">
        <v>6204</v>
      </c>
      <c r="E42" s="29">
        <v>34465</v>
      </c>
      <c r="F42" s="121">
        <v>2323425</v>
      </c>
      <c r="G42" s="117">
        <v>1437249</v>
      </c>
      <c r="H42" s="27">
        <v>231533</v>
      </c>
      <c r="I42" s="26">
        <f t="shared" si="5"/>
        <v>0.61859065818780468</v>
      </c>
      <c r="J42" s="27">
        <v>1291765</v>
      </c>
      <c r="K42" s="27">
        <v>200080</v>
      </c>
      <c r="L42" s="26">
        <f t="shared" si="7"/>
        <v>0.864153274047328</v>
      </c>
      <c r="M42" s="27">
        <v>0</v>
      </c>
      <c r="N42" s="27">
        <f t="shared" si="4"/>
        <v>1291765</v>
      </c>
      <c r="O42" s="26">
        <f t="shared" si="6"/>
        <v>0.5559744773341081</v>
      </c>
      <c r="P42" s="14"/>
    </row>
    <row r="43" spans="1:16" s="7" customFormat="1" x14ac:dyDescent="0.15">
      <c r="A43" s="21">
        <v>42563</v>
      </c>
      <c r="B43" s="8" t="s">
        <v>196</v>
      </c>
      <c r="C43" s="32">
        <v>709378</v>
      </c>
      <c r="D43" s="32">
        <v>0</v>
      </c>
      <c r="E43" s="29">
        <v>75963</v>
      </c>
      <c r="F43" s="121">
        <v>785341</v>
      </c>
      <c r="G43" s="117">
        <v>109458</v>
      </c>
      <c r="H43" s="27">
        <v>116947</v>
      </c>
      <c r="I43" s="26">
        <f t="shared" si="5"/>
        <v>0.13937639827794551</v>
      </c>
      <c r="J43" s="27">
        <v>66917</v>
      </c>
      <c r="K43" s="27">
        <v>109458</v>
      </c>
      <c r="L43" s="26">
        <f t="shared" si="7"/>
        <v>0.93596244452615285</v>
      </c>
      <c r="M43" s="27">
        <v>0</v>
      </c>
      <c r="N43" s="27">
        <f t="shared" si="4"/>
        <v>66917</v>
      </c>
      <c r="O43" s="26">
        <f t="shared" si="6"/>
        <v>8.5207572252053568E-2</v>
      </c>
      <c r="P43" s="14"/>
    </row>
    <row r="44" spans="1:16" s="146" customFormat="1" ht="13.5" customHeight="1" x14ac:dyDescent="0.15">
      <c r="A44" s="170" t="s">
        <v>317</v>
      </c>
      <c r="B44" s="166" t="s">
        <v>309</v>
      </c>
      <c r="C44" s="147">
        <v>324592</v>
      </c>
      <c r="D44" s="147">
        <v>0</v>
      </c>
      <c r="E44" s="148">
        <v>0</v>
      </c>
      <c r="F44" s="149">
        <v>324592</v>
      </c>
      <c r="G44" s="151">
        <v>36041</v>
      </c>
      <c r="H44" s="143">
        <v>45112</v>
      </c>
      <c r="I44" s="144">
        <v>0.11103477596490363</v>
      </c>
      <c r="J44" s="143">
        <v>36041</v>
      </c>
      <c r="K44" s="143">
        <v>36041</v>
      </c>
      <c r="L44" s="144">
        <v>0.79892268132647637</v>
      </c>
      <c r="M44" s="143">
        <v>0</v>
      </c>
      <c r="N44" s="143">
        <v>36041</v>
      </c>
      <c r="O44" s="144">
        <v>0.11103477596490363</v>
      </c>
      <c r="P44" s="145"/>
    </row>
    <row r="45" spans="1:16" s="7" customFormat="1" x14ac:dyDescent="0.15">
      <c r="A45" s="21">
        <v>42571</v>
      </c>
      <c r="B45" s="8" t="s">
        <v>227</v>
      </c>
      <c r="C45" s="32">
        <v>1232407</v>
      </c>
      <c r="D45" s="32">
        <v>27558</v>
      </c>
      <c r="E45" s="29">
        <v>136733.886</v>
      </c>
      <c r="F45" s="121">
        <v>1396698.8859999999</v>
      </c>
      <c r="G45" s="117">
        <v>219436</v>
      </c>
      <c r="H45" s="27">
        <v>248019</v>
      </c>
      <c r="I45" s="26">
        <f t="shared" si="5"/>
        <v>0.15711045680607783</v>
      </c>
      <c r="J45" s="27">
        <v>219436</v>
      </c>
      <c r="K45" s="27">
        <v>219436</v>
      </c>
      <c r="L45" s="26">
        <f t="shared" si="7"/>
        <v>0.88475479701151927</v>
      </c>
      <c r="M45" s="27">
        <v>0</v>
      </c>
      <c r="N45" s="27">
        <f t="shared" si="4"/>
        <v>219436</v>
      </c>
      <c r="O45" s="26">
        <f t="shared" si="6"/>
        <v>0.15711045680607783</v>
      </c>
      <c r="P45" s="14"/>
    </row>
    <row r="46" spans="1:16" s="7" customFormat="1" x14ac:dyDescent="0.15">
      <c r="A46" s="33">
        <v>42551</v>
      </c>
      <c r="B46" s="8" t="s">
        <v>133</v>
      </c>
      <c r="C46" s="32">
        <v>94482.467000000004</v>
      </c>
      <c r="D46" s="32"/>
      <c r="E46" s="29"/>
      <c r="F46" s="122">
        <v>94482.467000000004</v>
      </c>
      <c r="G46" s="117">
        <v>79942.894</v>
      </c>
      <c r="H46" s="27">
        <v>107336.18700000001</v>
      </c>
      <c r="I46" s="26">
        <f t="shared" si="5"/>
        <v>0.84611353342414308</v>
      </c>
      <c r="J46" s="27">
        <v>79942.894</v>
      </c>
      <c r="K46" s="27">
        <v>79942.894</v>
      </c>
      <c r="L46" s="26">
        <f t="shared" si="7"/>
        <v>0.74478976973534561</v>
      </c>
      <c r="M46" s="27">
        <v>0</v>
      </c>
      <c r="N46" s="27">
        <f t="shared" si="4"/>
        <v>79942.894</v>
      </c>
      <c r="O46" s="26">
        <f t="shared" si="6"/>
        <v>0.84611353342414308</v>
      </c>
      <c r="P46" s="14"/>
    </row>
    <row r="47" spans="1:16" s="7" customFormat="1" x14ac:dyDescent="0.15">
      <c r="A47" s="33">
        <v>42579</v>
      </c>
      <c r="B47" s="8" t="s">
        <v>240</v>
      </c>
      <c r="C47" s="32">
        <v>957280</v>
      </c>
      <c r="D47" s="32">
        <v>25294</v>
      </c>
      <c r="E47" s="29">
        <v>383160</v>
      </c>
      <c r="F47" s="121">
        <v>1365734</v>
      </c>
      <c r="G47" s="117">
        <v>1070512.2000000002</v>
      </c>
      <c r="H47" s="27">
        <v>487889</v>
      </c>
      <c r="I47" s="26">
        <f t="shared" si="5"/>
        <v>0.78383653039318069</v>
      </c>
      <c r="J47" s="27">
        <v>1031391.7000000002</v>
      </c>
      <c r="K47" s="27">
        <v>461480.8</v>
      </c>
      <c r="L47" s="26">
        <f t="shared" si="7"/>
        <v>0.94587252428318735</v>
      </c>
      <c r="M47" s="27">
        <v>0</v>
      </c>
      <c r="N47" s="27">
        <f t="shared" si="4"/>
        <v>1031391.7000000002</v>
      </c>
      <c r="O47" s="26">
        <f t="shared" si="6"/>
        <v>0.75519222630468319</v>
      </c>
    </row>
    <row r="48" spans="1:16" s="7" customFormat="1" x14ac:dyDescent="0.15">
      <c r="A48" s="21">
        <v>42583</v>
      </c>
      <c r="B48" s="8" t="s">
        <v>249</v>
      </c>
      <c r="C48" s="32">
        <v>1499182</v>
      </c>
      <c r="D48" s="32">
        <v>106584</v>
      </c>
      <c r="E48" s="29">
        <v>233114</v>
      </c>
      <c r="F48" s="121">
        <v>1838880</v>
      </c>
      <c r="G48" s="117">
        <v>487177</v>
      </c>
      <c r="H48" s="27">
        <v>544879</v>
      </c>
      <c r="I48" s="26">
        <f t="shared" si="5"/>
        <v>0.26493137126946836</v>
      </c>
      <c r="J48" s="27">
        <v>465338</v>
      </c>
      <c r="K48" s="27">
        <v>513091</v>
      </c>
      <c r="L48" s="26">
        <f t="shared" si="7"/>
        <v>0.94166044204309585</v>
      </c>
      <c r="M48" s="27">
        <v>0</v>
      </c>
      <c r="N48" s="27">
        <f t="shared" si="4"/>
        <v>465338</v>
      </c>
      <c r="O48" s="26">
        <f t="shared" si="6"/>
        <v>0.25305512050813539</v>
      </c>
      <c r="P48" s="14"/>
    </row>
    <row r="49" spans="1:34" s="7" customFormat="1" ht="14.25" thickBot="1" x14ac:dyDescent="0.2">
      <c r="A49" s="104">
        <v>42566</v>
      </c>
      <c r="B49" s="105" t="s">
        <v>289</v>
      </c>
      <c r="C49" s="52">
        <v>2265313</v>
      </c>
      <c r="D49" s="52">
        <v>1041929</v>
      </c>
      <c r="E49" s="116">
        <v>2082869</v>
      </c>
      <c r="F49" s="123">
        <f>C49+D49+E49</f>
        <v>5390111</v>
      </c>
      <c r="G49" s="119">
        <f>[4]【別表1】電気購入入札詳細!H53</f>
        <v>0</v>
      </c>
      <c r="H49" s="106">
        <f>[4]【別表1】電気購入入札詳細!I53</f>
        <v>0</v>
      </c>
      <c r="I49" s="107">
        <f t="shared" si="5"/>
        <v>0</v>
      </c>
      <c r="J49" s="106">
        <f>[4]【別表1】電気購入入札詳細!H48</f>
        <v>0</v>
      </c>
      <c r="K49" s="106">
        <f>[4]【別表1】電気購入入札詳細!H49</f>
        <v>0</v>
      </c>
      <c r="L49" s="107" t="e">
        <f t="shared" si="7"/>
        <v>#DIV/0!</v>
      </c>
      <c r="M49" s="106">
        <f>[4]【別表2】電気購入随意契約詳細!H48</f>
        <v>0</v>
      </c>
      <c r="N49" s="106">
        <f t="shared" si="4"/>
        <v>0</v>
      </c>
      <c r="O49" s="107">
        <f t="shared" si="6"/>
        <v>0</v>
      </c>
      <c r="P49" s="14"/>
    </row>
    <row r="50" spans="1:34" s="7" customFormat="1" ht="14.25" thickTop="1" x14ac:dyDescent="0.15">
      <c r="A50" s="21"/>
      <c r="B50" s="103"/>
      <c r="C50" s="70"/>
      <c r="D50" s="180" t="s">
        <v>333</v>
      </c>
      <c r="E50" s="181"/>
      <c r="F50" s="152">
        <f>SUM(F3:F49)</f>
        <v>145205794.146</v>
      </c>
      <c r="G50" s="153">
        <f>SUM(G3:G49)</f>
        <v>33930591.260962963</v>
      </c>
      <c r="H50" s="154">
        <f t="shared" ref="H50:M50" si="8">SUM(H3:H49)</f>
        <v>13564302.047444444</v>
      </c>
      <c r="I50" s="155">
        <f>G50/F50</f>
        <v>0.23367243339371699</v>
      </c>
      <c r="J50" s="154">
        <f t="shared" si="8"/>
        <v>27747813.909851857</v>
      </c>
      <c r="K50" s="154">
        <f t="shared" si="8"/>
        <v>12974170.490296297</v>
      </c>
      <c r="L50" s="155">
        <f>K50/H50</f>
        <v>0.95649377645204159</v>
      </c>
      <c r="M50" s="154">
        <f t="shared" si="8"/>
        <v>600655</v>
      </c>
      <c r="N50" s="154">
        <f>SUM(N3:N49)</f>
        <v>28348468.909851857</v>
      </c>
      <c r="O50" s="155">
        <f>N50/F50</f>
        <v>0.19522959862984762</v>
      </c>
      <c r="P50" s="14"/>
    </row>
    <row r="51" spans="1:34" s="7" customFormat="1" ht="39" customHeight="1" x14ac:dyDescent="0.15">
      <c r="A51" s="21"/>
      <c r="B51" s="8"/>
      <c r="C51" s="182" t="s">
        <v>312</v>
      </c>
      <c r="D51" s="182"/>
      <c r="E51" s="183"/>
      <c r="F51" s="149">
        <f>F50-F9-F13-F22-F46</f>
        <v>144608279.67899999</v>
      </c>
      <c r="G51" s="156">
        <f>G50-G9-G13-G22-G46-G16-G25</f>
        <v>27911622.802962963</v>
      </c>
      <c r="H51" s="143">
        <f>H50-H9-H13-H22-H46-H16-H25</f>
        <v>12504076.906444443</v>
      </c>
      <c r="I51" s="144">
        <f>G51/F51</f>
        <v>0.1930153851834826</v>
      </c>
      <c r="J51" s="143">
        <f>J50-J9-J13-J22-J46-J16-J25</f>
        <v>22550317.984851856</v>
      </c>
      <c r="K51" s="143">
        <f>K50-K9-K13-K22-K46-K16-K25</f>
        <v>12310620.596296297</v>
      </c>
      <c r="L51" s="144">
        <f>K51/H51</f>
        <v>0.9845285412433411</v>
      </c>
      <c r="M51" s="143">
        <f>M50-M9-M13-M22-M46-M16-M25</f>
        <v>600655</v>
      </c>
      <c r="N51" s="143">
        <f>N50-N9-N13-N22-N46-N16-N25</f>
        <v>23150972.984851856</v>
      </c>
      <c r="O51" s="144">
        <f>N51/F51</f>
        <v>0.16009438073837925</v>
      </c>
      <c r="P51" s="14"/>
    </row>
    <row r="52" spans="1:34" s="7" customFormat="1" x14ac:dyDescent="0.15">
      <c r="A52" s="21"/>
      <c r="B52" s="108"/>
      <c r="C52" s="64"/>
      <c r="D52" s="64"/>
      <c r="E52" s="65"/>
      <c r="F52" s="65"/>
      <c r="G52" s="64"/>
      <c r="H52" s="65"/>
      <c r="I52" s="66"/>
      <c r="J52" s="65"/>
      <c r="K52" s="171" t="s">
        <v>334</v>
      </c>
      <c r="L52" s="66"/>
      <c r="M52" s="65"/>
      <c r="N52" s="65"/>
      <c r="O52" s="66"/>
      <c r="P52" s="14"/>
    </row>
    <row r="53" spans="1:34" s="7" customFormat="1" x14ac:dyDescent="0.15">
      <c r="A53" s="21"/>
      <c r="B53" s="67"/>
      <c r="C53" s="64"/>
      <c r="D53" s="64"/>
      <c r="E53" s="65"/>
      <c r="F53" s="65"/>
      <c r="G53" s="64"/>
      <c r="H53" s="65"/>
      <c r="I53" s="66"/>
      <c r="J53" s="65"/>
      <c r="K53" s="65"/>
      <c r="L53" s="66"/>
      <c r="M53" s="65"/>
      <c r="N53" s="65"/>
      <c r="O53" s="66"/>
      <c r="P53" s="14"/>
    </row>
    <row r="54" spans="1:34" s="7" customFormat="1" ht="14.25" x14ac:dyDescent="0.15">
      <c r="A54" s="21"/>
      <c r="B54" s="109"/>
      <c r="C54" s="16"/>
      <c r="D54" s="16"/>
      <c r="E54" s="17"/>
      <c r="F54" s="17"/>
      <c r="G54" s="16"/>
      <c r="H54" s="17"/>
      <c r="I54" s="17"/>
      <c r="J54" s="17"/>
      <c r="K54" s="17"/>
      <c r="L54" s="17"/>
      <c r="M54" s="17"/>
      <c r="N54" s="17"/>
      <c r="O54" s="17"/>
    </row>
    <row r="55" spans="1:34" s="7" customFormat="1" x14ac:dyDescent="0.15">
      <c r="A55" s="21">
        <v>42552</v>
      </c>
      <c r="B55" s="8" t="s">
        <v>42</v>
      </c>
      <c r="C55" s="32">
        <v>5383556</v>
      </c>
      <c r="D55" s="32">
        <v>23803</v>
      </c>
      <c r="E55" s="29">
        <v>6172234</v>
      </c>
      <c r="F55" s="121">
        <v>11579593</v>
      </c>
      <c r="G55" s="117">
        <v>824054</v>
      </c>
      <c r="H55" s="27">
        <v>297826</v>
      </c>
      <c r="I55" s="26">
        <f>G55/F55</f>
        <v>7.1164331941545783E-2</v>
      </c>
      <c r="J55" s="27">
        <v>546207</v>
      </c>
      <c r="K55" s="27">
        <v>295777</v>
      </c>
      <c r="L55" s="26">
        <f>K55/H55</f>
        <v>0.99312014397668436</v>
      </c>
      <c r="M55" s="27">
        <v>0</v>
      </c>
      <c r="N55" s="27">
        <f>J55+M55</f>
        <v>546207</v>
      </c>
      <c r="O55" s="26">
        <f>N55/F55</f>
        <v>4.7169792582519958E-2</v>
      </c>
      <c r="P55" s="14"/>
    </row>
    <row r="56" spans="1:34" s="7" customFormat="1" ht="14.25" x14ac:dyDescent="0.15">
      <c r="A56" s="21">
        <v>42611</v>
      </c>
      <c r="B56" s="24" t="s">
        <v>300</v>
      </c>
      <c r="C56" s="27">
        <v>2743216</v>
      </c>
      <c r="D56" s="32">
        <v>465851</v>
      </c>
      <c r="E56" s="29">
        <v>2347840</v>
      </c>
      <c r="F56" s="121">
        <v>5556907</v>
      </c>
      <c r="G56" s="35">
        <v>857755</v>
      </c>
      <c r="H56" s="27">
        <v>765233</v>
      </c>
      <c r="I56" s="26">
        <f t="shared" ref="I56:I74" si="9">G56/F56</f>
        <v>0.15435835078758742</v>
      </c>
      <c r="J56" s="27">
        <v>573459</v>
      </c>
      <c r="K56" s="27">
        <v>718429</v>
      </c>
      <c r="L56" s="26">
        <f t="shared" ref="L56:L74" si="10">K56/H56</f>
        <v>0.93883692940581498</v>
      </c>
      <c r="M56" s="99">
        <v>0</v>
      </c>
      <c r="N56" s="27">
        <f t="shared" ref="N56:N74" si="11">J56+M56</f>
        <v>573459</v>
      </c>
      <c r="O56" s="26">
        <f t="shared" ref="O56:O74" si="12">N56/F56</f>
        <v>0.10319751617221595</v>
      </c>
      <c r="Z56" s="7">
        <v>1086943030</v>
      </c>
      <c r="AA56" s="7">
        <v>61662194</v>
      </c>
      <c r="AB56" s="7">
        <v>1086943030</v>
      </c>
      <c r="AC56" s="7">
        <v>28394606</v>
      </c>
      <c r="AD56" s="7">
        <v>796373</v>
      </c>
      <c r="AE56" s="7">
        <v>0</v>
      </c>
      <c r="AF56" s="7">
        <v>1086943030</v>
      </c>
      <c r="AG56" s="7">
        <v>0.97454169474471142</v>
      </c>
      <c r="AH56" s="7" t="s">
        <v>100</v>
      </c>
    </row>
    <row r="57" spans="1:34" s="7" customFormat="1" x14ac:dyDescent="0.15">
      <c r="A57" s="21">
        <v>42552</v>
      </c>
      <c r="B57" s="8" t="s">
        <v>119</v>
      </c>
      <c r="C57" s="32">
        <v>2332846</v>
      </c>
      <c r="D57" s="32">
        <v>125658</v>
      </c>
      <c r="E57" s="29">
        <v>909442</v>
      </c>
      <c r="F57" s="121">
        <v>3367946</v>
      </c>
      <c r="G57" s="117">
        <v>887790</v>
      </c>
      <c r="H57" s="27">
        <v>319451</v>
      </c>
      <c r="I57" s="26">
        <f t="shared" si="9"/>
        <v>0.26359983206381576</v>
      </c>
      <c r="J57" s="27">
        <v>172441</v>
      </c>
      <c r="K57" s="39">
        <v>0.53980422662630578</v>
      </c>
      <c r="L57" s="26">
        <f t="shared" si="10"/>
        <v>1.6897872494570553E-6</v>
      </c>
      <c r="M57" s="27">
        <v>0</v>
      </c>
      <c r="N57" s="27">
        <f t="shared" si="11"/>
        <v>172441</v>
      </c>
      <c r="O57" s="26">
        <f t="shared" si="12"/>
        <v>5.1200642765650041E-2</v>
      </c>
      <c r="P57" s="14"/>
    </row>
    <row r="58" spans="1:34" s="7" customFormat="1" ht="13.5" customHeight="1" x14ac:dyDescent="0.15">
      <c r="A58" s="21">
        <v>42559</v>
      </c>
      <c r="B58" s="8" t="s">
        <v>209</v>
      </c>
      <c r="C58" s="32">
        <v>1484530</v>
      </c>
      <c r="D58" s="32">
        <v>288612</v>
      </c>
      <c r="E58" s="29">
        <v>289753</v>
      </c>
      <c r="F58" s="121">
        <v>2062895</v>
      </c>
      <c r="G58" s="117">
        <v>1193626.324</v>
      </c>
      <c r="H58" s="27">
        <v>0</v>
      </c>
      <c r="I58" s="26">
        <f t="shared" si="9"/>
        <v>0.57861710072495209</v>
      </c>
      <c r="J58" s="27">
        <v>1193626.324</v>
      </c>
      <c r="K58" s="27">
        <v>0</v>
      </c>
      <c r="L58" s="27">
        <v>0</v>
      </c>
      <c r="M58" s="27">
        <v>22138</v>
      </c>
      <c r="N58" s="27">
        <f t="shared" si="11"/>
        <v>1215764.324</v>
      </c>
      <c r="O58" s="26">
        <f t="shared" si="12"/>
        <v>0.58934862123375165</v>
      </c>
      <c r="P58" s="14"/>
    </row>
    <row r="59" spans="1:34" s="7" customFormat="1" x14ac:dyDescent="0.15">
      <c r="A59" s="21">
        <v>42590</v>
      </c>
      <c r="B59" s="8" t="s">
        <v>290</v>
      </c>
      <c r="C59" s="174">
        <v>6967151</v>
      </c>
      <c r="D59" s="174"/>
      <c r="E59" s="29">
        <v>6718975</v>
      </c>
      <c r="F59" s="121">
        <v>13686126</v>
      </c>
      <c r="G59" s="117">
        <v>8313377</v>
      </c>
      <c r="H59" s="27">
        <v>0</v>
      </c>
      <c r="I59" s="26">
        <f t="shared" si="9"/>
        <v>0.60743098521816907</v>
      </c>
      <c r="J59" s="27">
        <v>8313377</v>
      </c>
      <c r="K59" s="27">
        <v>0</v>
      </c>
      <c r="L59" s="27">
        <v>0</v>
      </c>
      <c r="M59" s="27">
        <v>107272</v>
      </c>
      <c r="N59" s="27">
        <f t="shared" si="11"/>
        <v>8420649</v>
      </c>
      <c r="O59" s="26">
        <f t="shared" si="12"/>
        <v>0.6152689957698767</v>
      </c>
      <c r="P59" s="14"/>
    </row>
    <row r="60" spans="1:34" s="7" customFormat="1" x14ac:dyDescent="0.15">
      <c r="A60" s="21">
        <v>42562</v>
      </c>
      <c r="B60" s="8" t="s">
        <v>197</v>
      </c>
      <c r="C60" s="32">
        <v>3468502</v>
      </c>
      <c r="D60" s="32">
        <v>296070</v>
      </c>
      <c r="E60" s="29">
        <v>2613304</v>
      </c>
      <c r="F60" s="121">
        <v>6377876</v>
      </c>
      <c r="G60" s="117">
        <v>3163755</v>
      </c>
      <c r="H60" s="27">
        <v>388353</v>
      </c>
      <c r="I60" s="26">
        <f t="shared" si="9"/>
        <v>0.49605150680257815</v>
      </c>
      <c r="J60" s="27">
        <v>3163755</v>
      </c>
      <c r="K60" s="27">
        <v>376401</v>
      </c>
      <c r="L60" s="26">
        <f t="shared" si="10"/>
        <v>0.96922387621571093</v>
      </c>
      <c r="M60" s="27">
        <v>5654</v>
      </c>
      <c r="N60" s="27">
        <f t="shared" si="11"/>
        <v>3169409</v>
      </c>
      <c r="O60" s="26">
        <f t="shared" si="12"/>
        <v>0.49693800882927169</v>
      </c>
      <c r="P60" s="14"/>
    </row>
    <row r="61" spans="1:34" s="7" customFormat="1" x14ac:dyDescent="0.15">
      <c r="A61" s="21">
        <v>42551</v>
      </c>
      <c r="B61" s="8" t="s">
        <v>44</v>
      </c>
      <c r="C61" s="32">
        <v>1340981</v>
      </c>
      <c r="D61" s="32">
        <v>14657</v>
      </c>
      <c r="E61" s="29">
        <v>70093</v>
      </c>
      <c r="F61" s="121">
        <v>1425731</v>
      </c>
      <c r="G61" s="117">
        <v>553162</v>
      </c>
      <c r="H61" s="27">
        <v>49897</v>
      </c>
      <c r="I61" s="26">
        <f t="shared" si="9"/>
        <v>0.38798483023796215</v>
      </c>
      <c r="J61" s="27">
        <v>503265</v>
      </c>
      <c r="K61" s="27">
        <v>49897</v>
      </c>
      <c r="L61" s="26">
        <f t="shared" si="10"/>
        <v>1</v>
      </c>
      <c r="M61" s="27">
        <v>0</v>
      </c>
      <c r="N61" s="27">
        <f t="shared" si="11"/>
        <v>503265</v>
      </c>
      <c r="O61" s="26">
        <f t="shared" si="12"/>
        <v>0.35298734473754168</v>
      </c>
      <c r="P61" s="14"/>
    </row>
    <row r="62" spans="1:34" s="42" customFormat="1" x14ac:dyDescent="0.15">
      <c r="A62" s="40">
        <v>42551</v>
      </c>
      <c r="B62" s="27" t="s">
        <v>127</v>
      </c>
      <c r="C62" s="32">
        <v>1999848</v>
      </c>
      <c r="D62" s="32">
        <v>90758</v>
      </c>
      <c r="E62" s="29">
        <v>1366216</v>
      </c>
      <c r="F62" s="121">
        <v>3456822</v>
      </c>
      <c r="G62" s="117">
        <v>70152</v>
      </c>
      <c r="H62" s="27">
        <v>70441</v>
      </c>
      <c r="I62" s="26">
        <f t="shared" si="9"/>
        <v>2.0293784290889145E-2</v>
      </c>
      <c r="J62" s="27">
        <v>15612</v>
      </c>
      <c r="K62" s="27">
        <v>70152</v>
      </c>
      <c r="L62" s="26">
        <f t="shared" si="10"/>
        <v>0.99589727573430242</v>
      </c>
      <c r="M62" s="27">
        <v>0</v>
      </c>
      <c r="N62" s="27">
        <f t="shared" si="11"/>
        <v>15612</v>
      </c>
      <c r="O62" s="26">
        <f t="shared" si="12"/>
        <v>4.5162869248112861E-3</v>
      </c>
      <c r="P62" s="41"/>
    </row>
    <row r="63" spans="1:34" s="51" customFormat="1" x14ac:dyDescent="0.15">
      <c r="A63" s="25">
        <v>42550</v>
      </c>
      <c r="B63" s="102" t="s">
        <v>45</v>
      </c>
      <c r="C63" s="101">
        <v>1727092</v>
      </c>
      <c r="D63" s="101">
        <v>211879</v>
      </c>
      <c r="E63" s="124"/>
      <c r="F63" s="122">
        <v>1938971</v>
      </c>
      <c r="G63" s="151">
        <v>126949.67037037</v>
      </c>
      <c r="H63" s="143">
        <v>0</v>
      </c>
      <c r="I63" s="144">
        <v>0</v>
      </c>
      <c r="J63" s="143">
        <v>126949.67037037</v>
      </c>
      <c r="K63" s="143">
        <v>0</v>
      </c>
      <c r="L63" s="144">
        <v>0</v>
      </c>
      <c r="M63" s="143">
        <v>0</v>
      </c>
      <c r="N63" s="143">
        <v>126949.67037037</v>
      </c>
      <c r="O63" s="144">
        <f>N63/F63</f>
        <v>6.5472701948801712E-2</v>
      </c>
      <c r="P63" s="50"/>
    </row>
    <row r="64" spans="1:34" s="7" customFormat="1" ht="14.25" x14ac:dyDescent="0.15">
      <c r="A64" s="21">
        <v>42555</v>
      </c>
      <c r="B64" s="24" t="s">
        <v>93</v>
      </c>
      <c r="C64" s="32">
        <v>1534070</v>
      </c>
      <c r="D64" s="32">
        <v>209582</v>
      </c>
      <c r="E64" s="29">
        <v>570309</v>
      </c>
      <c r="F64" s="44">
        <v>2313961</v>
      </c>
      <c r="G64" s="118">
        <v>0</v>
      </c>
      <c r="H64" s="34">
        <v>0</v>
      </c>
      <c r="I64" s="26">
        <f t="shared" si="9"/>
        <v>0</v>
      </c>
      <c r="J64" s="34">
        <v>0</v>
      </c>
      <c r="K64" s="34">
        <v>0</v>
      </c>
      <c r="L64" s="26">
        <v>0</v>
      </c>
      <c r="M64" s="34">
        <v>0</v>
      </c>
      <c r="N64" s="27">
        <f t="shared" si="11"/>
        <v>0</v>
      </c>
      <c r="O64" s="26">
        <f t="shared" si="12"/>
        <v>0</v>
      </c>
    </row>
    <row r="65" spans="1:16" s="7" customFormat="1" ht="27" customHeight="1" x14ac:dyDescent="0.15">
      <c r="A65" s="21">
        <v>42552</v>
      </c>
      <c r="B65" s="8" t="s">
        <v>109</v>
      </c>
      <c r="C65" s="32">
        <v>5013773.8518518517</v>
      </c>
      <c r="D65" s="32">
        <v>591497</v>
      </c>
      <c r="E65" s="29">
        <v>9903489</v>
      </c>
      <c r="F65" s="44">
        <v>15508759.851851851</v>
      </c>
      <c r="G65" s="118">
        <v>1342831</v>
      </c>
      <c r="H65" s="34">
        <v>560572</v>
      </c>
      <c r="I65" s="26">
        <f t="shared" si="9"/>
        <v>8.6585324218535556E-2</v>
      </c>
      <c r="J65" s="34">
        <v>1142848</v>
      </c>
      <c r="K65" s="34">
        <v>518960</v>
      </c>
      <c r="L65" s="26">
        <f t="shared" si="10"/>
        <v>0.9257686791348837</v>
      </c>
      <c r="M65" s="34">
        <v>0</v>
      </c>
      <c r="N65" s="27">
        <f t="shared" si="11"/>
        <v>1142848</v>
      </c>
      <c r="O65" s="26">
        <f t="shared" si="12"/>
        <v>7.3690482728284448E-2</v>
      </c>
      <c r="P65" s="14" t="s">
        <v>116</v>
      </c>
    </row>
    <row r="66" spans="1:16" s="7" customFormat="1" x14ac:dyDescent="0.15">
      <c r="A66" s="21">
        <v>42590</v>
      </c>
      <c r="B66" s="8" t="s">
        <v>277</v>
      </c>
      <c r="C66" s="75">
        <v>2361534</v>
      </c>
      <c r="D66" s="75">
        <v>45097</v>
      </c>
      <c r="E66" s="125">
        <v>4005343</v>
      </c>
      <c r="F66" s="121">
        <v>6411974</v>
      </c>
      <c r="G66" s="117">
        <v>5258778</v>
      </c>
      <c r="H66" s="27">
        <v>2551203</v>
      </c>
      <c r="I66" s="26">
        <f t="shared" si="9"/>
        <v>0.82014961383187146</v>
      </c>
      <c r="J66" s="27">
        <v>5258778</v>
      </c>
      <c r="K66" s="27">
        <v>2524883</v>
      </c>
      <c r="L66" s="26">
        <f t="shared" si="10"/>
        <v>0.98968329842823166</v>
      </c>
      <c r="M66" s="27">
        <v>1987</v>
      </c>
      <c r="N66" s="27">
        <f t="shared" si="11"/>
        <v>5260765</v>
      </c>
      <c r="O66" s="26">
        <f t="shared" si="12"/>
        <v>0.82045950279898205</v>
      </c>
      <c r="P66" s="14"/>
    </row>
    <row r="67" spans="1:16" s="7" customFormat="1" x14ac:dyDescent="0.15">
      <c r="A67" s="21">
        <v>42564</v>
      </c>
      <c r="B67" s="43" t="s">
        <v>212</v>
      </c>
      <c r="C67" s="32">
        <v>4842558</v>
      </c>
      <c r="D67" s="32">
        <v>232491</v>
      </c>
      <c r="E67" s="29">
        <v>10521779</v>
      </c>
      <c r="F67" s="121">
        <v>15596828</v>
      </c>
      <c r="G67" s="117">
        <v>2643523.9939999999</v>
      </c>
      <c r="H67" s="27">
        <v>1371074.308</v>
      </c>
      <c r="I67" s="26">
        <f t="shared" si="9"/>
        <v>0.16949112947837855</v>
      </c>
      <c r="J67" s="27">
        <v>2600598.9209999996</v>
      </c>
      <c r="K67" s="27">
        <v>1304532.7250000001</v>
      </c>
      <c r="L67" s="26">
        <f t="shared" si="10"/>
        <v>0.95146755897055302</v>
      </c>
      <c r="M67" s="27">
        <v>0</v>
      </c>
      <c r="N67" s="27">
        <f t="shared" si="11"/>
        <v>2600598.9209999996</v>
      </c>
      <c r="O67" s="26">
        <f t="shared" si="12"/>
        <v>0.1667389626275291</v>
      </c>
      <c r="P67" s="14"/>
    </row>
    <row r="68" spans="1:16" s="7" customFormat="1" x14ac:dyDescent="0.15">
      <c r="A68" s="21">
        <v>42558</v>
      </c>
      <c r="B68" s="8" t="s">
        <v>182</v>
      </c>
      <c r="C68" s="32">
        <v>1606350</v>
      </c>
      <c r="D68" s="32"/>
      <c r="E68" s="29">
        <v>799997</v>
      </c>
      <c r="F68" s="121">
        <v>2406347</v>
      </c>
      <c r="G68" s="128">
        <v>900127</v>
      </c>
      <c r="H68" s="27">
        <v>340375</v>
      </c>
      <c r="I68" s="26">
        <f t="shared" si="9"/>
        <v>0.37406367410851388</v>
      </c>
      <c r="J68" s="27">
        <v>559752</v>
      </c>
      <c r="K68" s="27">
        <v>340375</v>
      </c>
      <c r="L68" s="26">
        <f t="shared" si="10"/>
        <v>1</v>
      </c>
      <c r="M68" s="27">
        <v>0</v>
      </c>
      <c r="N68" s="27">
        <f t="shared" si="11"/>
        <v>559752</v>
      </c>
      <c r="O68" s="26">
        <f t="shared" si="12"/>
        <v>0.23261483069565611</v>
      </c>
      <c r="P68" s="14"/>
    </row>
    <row r="69" spans="1:16" s="7" customFormat="1" x14ac:dyDescent="0.15">
      <c r="A69" s="21">
        <v>42571</v>
      </c>
      <c r="B69" s="8" t="s">
        <v>224</v>
      </c>
      <c r="C69" s="32">
        <v>3362438</v>
      </c>
      <c r="D69" s="32">
        <v>405143</v>
      </c>
      <c r="E69" s="126">
        <v>4370460</v>
      </c>
      <c r="F69" s="121">
        <f>C69+D69+E69</f>
        <v>8138041</v>
      </c>
      <c r="G69" s="117">
        <f>[5]【別表1】電気購入入札詳細!H70</f>
        <v>0</v>
      </c>
      <c r="H69" s="27">
        <f>[5]【別表1】電気購入入札詳細!I70</f>
        <v>0</v>
      </c>
      <c r="I69" s="26">
        <f t="shared" si="9"/>
        <v>0</v>
      </c>
      <c r="J69" s="27">
        <f>[5]【別表1】電気購入入札詳細!H65</f>
        <v>0</v>
      </c>
      <c r="K69" s="27">
        <f>[5]【別表1】電気購入入札詳細!H66</f>
        <v>0</v>
      </c>
      <c r="L69" s="26">
        <v>0</v>
      </c>
      <c r="M69" s="27">
        <f>[5]【別表2】電気購入随意契約詳細!H65</f>
        <v>0</v>
      </c>
      <c r="N69" s="27">
        <f t="shared" si="11"/>
        <v>0</v>
      </c>
      <c r="O69" s="26">
        <f t="shared" si="12"/>
        <v>0</v>
      </c>
      <c r="P69" s="14"/>
    </row>
    <row r="70" spans="1:16" s="7" customFormat="1" x14ac:dyDescent="0.15">
      <c r="A70" s="21">
        <v>42552</v>
      </c>
      <c r="B70" s="8" t="s">
        <v>46</v>
      </c>
      <c r="C70" s="32">
        <v>1494234</v>
      </c>
      <c r="D70" s="32">
        <v>0</v>
      </c>
      <c r="E70" s="29">
        <v>871866</v>
      </c>
      <c r="F70" s="121">
        <v>2366100</v>
      </c>
      <c r="G70" s="117">
        <v>486350</v>
      </c>
      <c r="H70" s="27">
        <v>540705</v>
      </c>
      <c r="I70" s="26">
        <f t="shared" si="9"/>
        <v>0.20554921600946705</v>
      </c>
      <c r="J70" s="27">
        <v>366419</v>
      </c>
      <c r="K70" s="27">
        <v>486350</v>
      </c>
      <c r="L70" s="26">
        <f t="shared" si="10"/>
        <v>0.89947383508567513</v>
      </c>
      <c r="M70" s="27">
        <v>0</v>
      </c>
      <c r="N70" s="27">
        <f t="shared" si="11"/>
        <v>366419</v>
      </c>
      <c r="O70" s="26">
        <f t="shared" si="12"/>
        <v>0.15486200921347365</v>
      </c>
      <c r="P70" s="14"/>
    </row>
    <row r="71" spans="1:16" s="7" customFormat="1" x14ac:dyDescent="0.15">
      <c r="A71" s="21">
        <v>42572</v>
      </c>
      <c r="B71" s="8" t="s">
        <v>228</v>
      </c>
      <c r="C71" s="32">
        <v>2116361</v>
      </c>
      <c r="D71" s="32">
        <v>308895</v>
      </c>
      <c r="E71" s="29">
        <v>1635610</v>
      </c>
      <c r="F71" s="44">
        <f>C71+D71+E71</f>
        <v>4060866</v>
      </c>
      <c r="G71" s="118">
        <v>4750874</v>
      </c>
      <c r="H71" s="34">
        <v>4959842</v>
      </c>
      <c r="I71" s="26">
        <f t="shared" si="9"/>
        <v>1.1699164660936854</v>
      </c>
      <c r="J71" s="34">
        <v>1258811</v>
      </c>
      <c r="K71" s="34">
        <v>4744444</v>
      </c>
      <c r="L71" s="26">
        <f t="shared" si="10"/>
        <v>0.95657160046630518</v>
      </c>
      <c r="M71" s="34">
        <v>0</v>
      </c>
      <c r="N71" s="27">
        <f t="shared" si="11"/>
        <v>1258811</v>
      </c>
      <c r="O71" s="26">
        <f t="shared" si="12"/>
        <v>0.30998585030877651</v>
      </c>
      <c r="P71" s="14"/>
    </row>
    <row r="72" spans="1:16" s="7" customFormat="1" x14ac:dyDescent="0.15">
      <c r="A72" s="45">
        <v>42577</v>
      </c>
      <c r="B72" s="8" t="s">
        <v>233</v>
      </c>
      <c r="C72" s="95" t="s">
        <v>132</v>
      </c>
      <c r="D72" s="95" t="s">
        <v>132</v>
      </c>
      <c r="E72" s="127" t="s">
        <v>132</v>
      </c>
      <c r="F72" s="121">
        <v>4179004</v>
      </c>
      <c r="G72" s="117">
        <v>2196481</v>
      </c>
      <c r="H72" s="27">
        <v>1630990</v>
      </c>
      <c r="I72" s="26">
        <f t="shared" si="9"/>
        <v>0.52559916190556411</v>
      </c>
      <c r="J72" s="27">
        <v>1713922</v>
      </c>
      <c r="K72" s="27">
        <v>1516269</v>
      </c>
      <c r="L72" s="26">
        <f t="shared" si="10"/>
        <v>0.92966173918908146</v>
      </c>
      <c r="M72" s="27">
        <v>70239</v>
      </c>
      <c r="N72" s="27">
        <f t="shared" si="11"/>
        <v>1784161</v>
      </c>
      <c r="O72" s="26">
        <f t="shared" si="12"/>
        <v>0.42693450401100358</v>
      </c>
      <c r="P72" s="14"/>
    </row>
    <row r="73" spans="1:16" s="31" customFormat="1" ht="14.25" x14ac:dyDescent="0.15">
      <c r="A73" s="30" t="s">
        <v>307</v>
      </c>
      <c r="B73" s="158" t="s">
        <v>47</v>
      </c>
      <c r="C73" s="147">
        <v>2165708</v>
      </c>
      <c r="D73" s="147">
        <v>373007</v>
      </c>
      <c r="E73" s="148">
        <v>2908227</v>
      </c>
      <c r="F73" s="149">
        <v>5446942</v>
      </c>
      <c r="G73" s="151">
        <v>2034082</v>
      </c>
      <c r="H73" s="143">
        <v>1945791</v>
      </c>
      <c r="I73" s="144">
        <v>0.37343559009807703</v>
      </c>
      <c r="J73" s="143">
        <v>1166360</v>
      </c>
      <c r="K73" s="143">
        <v>1904594</v>
      </c>
      <c r="L73" s="144">
        <v>0.97882763359476943</v>
      </c>
      <c r="M73" s="143">
        <v>949905</v>
      </c>
      <c r="N73" s="143">
        <v>2116265</v>
      </c>
      <c r="O73" s="144">
        <v>0.38852350548252579</v>
      </c>
    </row>
    <row r="74" spans="1:16" s="7" customFormat="1" ht="14.25" thickBot="1" x14ac:dyDescent="0.2">
      <c r="A74" s="21">
        <v>42565</v>
      </c>
      <c r="B74" s="105" t="s">
        <v>48</v>
      </c>
      <c r="C74" s="52">
        <v>1439123.2279999999</v>
      </c>
      <c r="D74" s="52">
        <v>71435.968999999997</v>
      </c>
      <c r="E74" s="116">
        <v>1410117.9350000001</v>
      </c>
      <c r="F74" s="123">
        <f>SUM(C74:E74)</f>
        <v>2920677.1320000002</v>
      </c>
      <c r="G74" s="119">
        <v>315602.84399999998</v>
      </c>
      <c r="H74" s="106">
        <v>320880.40000000002</v>
      </c>
      <c r="I74" s="107">
        <f t="shared" si="9"/>
        <v>0.10805810767035511</v>
      </c>
      <c r="J74" s="106">
        <v>315602.84399999998</v>
      </c>
      <c r="K74" s="106">
        <v>302345.84399999998</v>
      </c>
      <c r="L74" s="107">
        <f t="shared" si="10"/>
        <v>0.94223842902215271</v>
      </c>
      <c r="M74" s="106">
        <v>0</v>
      </c>
      <c r="N74" s="106">
        <f t="shared" si="11"/>
        <v>315602.84399999998</v>
      </c>
      <c r="O74" s="107">
        <f t="shared" si="12"/>
        <v>0.10805810767035511</v>
      </c>
      <c r="P74" s="14"/>
    </row>
    <row r="75" spans="1:16" s="7" customFormat="1" ht="14.25" thickTop="1" x14ac:dyDescent="0.15">
      <c r="A75" s="21"/>
      <c r="B75" s="67"/>
      <c r="C75" s="64"/>
      <c r="D75" s="64"/>
      <c r="E75" s="159" t="s">
        <v>327</v>
      </c>
      <c r="F75" s="160">
        <f>SUM(F55:F74)</f>
        <v>118802366.98385185</v>
      </c>
      <c r="G75" s="161">
        <f>SUM(G55:G74)</f>
        <v>35919270.832370371</v>
      </c>
      <c r="H75" s="162">
        <f t="shared" ref="H75:N75" si="13">SUM(H55:H74)</f>
        <v>16112633.708000001</v>
      </c>
      <c r="I75" s="163">
        <f>G75/F75</f>
        <v>0.30234474063343098</v>
      </c>
      <c r="J75" s="162">
        <f t="shared" si="13"/>
        <v>28991783.759370372</v>
      </c>
      <c r="K75" s="162">
        <f t="shared" si="13"/>
        <v>15153410.108804228</v>
      </c>
      <c r="L75" s="163">
        <f>K75/H75</f>
        <v>0.94046760966709531</v>
      </c>
      <c r="M75" s="162">
        <f t="shared" si="13"/>
        <v>1157195</v>
      </c>
      <c r="N75" s="162">
        <f t="shared" si="13"/>
        <v>30148978.759370372</v>
      </c>
      <c r="O75" s="163">
        <f>N75/F75</f>
        <v>0.25377422626157237</v>
      </c>
      <c r="P75" s="14"/>
    </row>
    <row r="76" spans="1:16" s="7" customFormat="1" x14ac:dyDescent="0.15">
      <c r="A76" s="21"/>
      <c r="B76" s="67"/>
      <c r="C76" s="64"/>
      <c r="D76" s="64"/>
      <c r="E76" s="68"/>
      <c r="F76" s="65"/>
      <c r="G76" s="65"/>
      <c r="H76" s="65"/>
      <c r="I76" s="66"/>
      <c r="J76" s="65"/>
      <c r="K76" s="172" t="s">
        <v>335</v>
      </c>
      <c r="L76" s="66"/>
      <c r="M76" s="65"/>
      <c r="N76" s="65"/>
      <c r="O76" s="66"/>
      <c r="P76" s="14"/>
    </row>
    <row r="77" spans="1:16" s="7" customFormat="1" x14ac:dyDescent="0.15">
      <c r="A77" s="21"/>
      <c r="B77" s="21"/>
      <c r="C77" s="16"/>
      <c r="D77" s="16"/>
      <c r="E77" s="17"/>
      <c r="F77" s="17"/>
      <c r="G77" s="16"/>
      <c r="H77" s="17"/>
      <c r="I77" s="17"/>
      <c r="J77" s="17"/>
      <c r="K77" s="17"/>
      <c r="L77" s="17"/>
      <c r="M77" s="17"/>
      <c r="N77" s="17"/>
      <c r="O77" s="17"/>
    </row>
    <row r="78" spans="1:16" s="7" customFormat="1" x14ac:dyDescent="0.15">
      <c r="A78" s="21"/>
      <c r="B78" s="21"/>
      <c r="C78" s="16"/>
      <c r="D78" s="16"/>
      <c r="E78" s="17"/>
      <c r="F78" s="17"/>
      <c r="G78" s="16"/>
      <c r="H78" s="17"/>
      <c r="I78" s="17"/>
      <c r="J78" s="17"/>
      <c r="K78" s="17"/>
      <c r="L78" s="17"/>
      <c r="M78" s="17"/>
      <c r="N78" s="17"/>
      <c r="O78" s="17"/>
    </row>
    <row r="79" spans="1:16" s="7" customFormat="1" x14ac:dyDescent="0.15">
      <c r="A79" s="110">
        <v>42585</v>
      </c>
      <c r="B79" s="8" t="s">
        <v>49</v>
      </c>
      <c r="C79" s="32">
        <v>632337</v>
      </c>
      <c r="D79" s="32">
        <v>134398</v>
      </c>
      <c r="E79" s="29">
        <v>248985</v>
      </c>
      <c r="F79" s="121">
        <v>1015720</v>
      </c>
      <c r="G79" s="117">
        <v>590444</v>
      </c>
      <c r="H79" s="27">
        <v>622383</v>
      </c>
      <c r="I79" s="26">
        <f>G79/F79</f>
        <v>0.58130587169692438</v>
      </c>
      <c r="J79" s="27">
        <v>114831</v>
      </c>
      <c r="K79" s="27">
        <v>537495</v>
      </c>
      <c r="L79" s="26">
        <f>K79/H79</f>
        <v>0.8636080998356318</v>
      </c>
      <c r="M79" s="27">
        <v>0</v>
      </c>
      <c r="N79" s="27">
        <f>J79+M79</f>
        <v>114831</v>
      </c>
      <c r="O79" s="26">
        <f>N79/F79</f>
        <v>0.11305379435277439</v>
      </c>
      <c r="P79" s="14"/>
    </row>
    <row r="80" spans="1:16" s="7" customFormat="1" x14ac:dyDescent="0.15">
      <c r="A80" s="110">
        <v>42548</v>
      </c>
      <c r="B80" s="8" t="s">
        <v>50</v>
      </c>
      <c r="C80" s="32">
        <v>953191</v>
      </c>
      <c r="D80" s="32">
        <v>55952</v>
      </c>
      <c r="E80" s="29">
        <v>611266</v>
      </c>
      <c r="F80" s="121">
        <v>1620409</v>
      </c>
      <c r="G80" s="117">
        <v>1188909.6500000001</v>
      </c>
      <c r="H80" s="27">
        <v>1271861.2619999999</v>
      </c>
      <c r="I80" s="26">
        <f t="shared" ref="I80:I125" si="14">G80/F80</f>
        <v>0.73370960664869189</v>
      </c>
      <c r="J80" s="27">
        <v>1188909.6500000001</v>
      </c>
      <c r="K80" s="27">
        <v>1117597.743</v>
      </c>
      <c r="L80" s="26">
        <f>K80/H80</f>
        <v>0.87871041943881467</v>
      </c>
      <c r="M80" s="27"/>
      <c r="N80" s="27">
        <f t="shared" ref="N80:N125" si="15">J80+M80</f>
        <v>1188909.6500000001</v>
      </c>
      <c r="O80" s="26">
        <f t="shared" ref="O80:O125" si="16">N80/F80</f>
        <v>0.73370960664869189</v>
      </c>
      <c r="P80" s="14"/>
    </row>
    <row r="81" spans="1:16" s="7" customFormat="1" x14ac:dyDescent="0.15">
      <c r="A81" s="110">
        <v>42545</v>
      </c>
      <c r="B81" s="8" t="s">
        <v>51</v>
      </c>
      <c r="C81" s="32">
        <v>672133</v>
      </c>
      <c r="D81" s="32">
        <v>391891</v>
      </c>
      <c r="E81" s="29">
        <v>330962</v>
      </c>
      <c r="F81" s="121">
        <v>1394986</v>
      </c>
      <c r="G81" s="117">
        <v>0</v>
      </c>
      <c r="H81" s="27">
        <v>0</v>
      </c>
      <c r="I81" s="26">
        <f t="shared" si="14"/>
        <v>0</v>
      </c>
      <c r="J81" s="27">
        <v>0</v>
      </c>
      <c r="K81" s="27">
        <v>0</v>
      </c>
      <c r="L81" s="27">
        <v>0</v>
      </c>
      <c r="M81" s="27">
        <v>0</v>
      </c>
      <c r="N81" s="27">
        <f t="shared" si="15"/>
        <v>0</v>
      </c>
      <c r="O81" s="26">
        <f t="shared" si="16"/>
        <v>0</v>
      </c>
      <c r="P81" s="14"/>
    </row>
    <row r="82" spans="1:16" s="7" customFormat="1" ht="14.25" x14ac:dyDescent="0.15">
      <c r="A82" s="110">
        <v>42552</v>
      </c>
      <c r="B82" s="48" t="s">
        <v>52</v>
      </c>
      <c r="C82" s="32">
        <v>541209</v>
      </c>
      <c r="D82" s="32">
        <v>175974</v>
      </c>
      <c r="E82" s="29">
        <v>278442</v>
      </c>
      <c r="F82" s="121">
        <v>995625</v>
      </c>
      <c r="G82" s="117">
        <v>0</v>
      </c>
      <c r="H82" s="27">
        <v>0</v>
      </c>
      <c r="I82" s="26">
        <f t="shared" si="14"/>
        <v>0</v>
      </c>
      <c r="J82" s="27">
        <v>0</v>
      </c>
      <c r="K82" s="27">
        <v>0</v>
      </c>
      <c r="L82" s="27">
        <v>0</v>
      </c>
      <c r="M82" s="27">
        <v>0</v>
      </c>
      <c r="N82" s="27">
        <f t="shared" si="15"/>
        <v>0</v>
      </c>
      <c r="O82" s="26">
        <f t="shared" si="16"/>
        <v>0</v>
      </c>
      <c r="P82" s="14"/>
    </row>
    <row r="83" spans="1:16" s="7" customFormat="1" x14ac:dyDescent="0.15">
      <c r="A83" s="110">
        <v>42551</v>
      </c>
      <c r="B83" s="8" t="s">
        <v>53</v>
      </c>
      <c r="C83" s="32">
        <v>851474</v>
      </c>
      <c r="D83" s="32">
        <v>22344</v>
      </c>
      <c r="E83" s="29">
        <v>528673</v>
      </c>
      <c r="F83" s="121">
        <v>1402491</v>
      </c>
      <c r="G83" s="117">
        <v>0</v>
      </c>
      <c r="H83" s="27">
        <v>0</v>
      </c>
      <c r="I83" s="26">
        <f t="shared" si="14"/>
        <v>0</v>
      </c>
      <c r="J83" s="27">
        <v>0</v>
      </c>
      <c r="K83" s="27">
        <v>0</v>
      </c>
      <c r="L83" s="27">
        <v>0</v>
      </c>
      <c r="M83" s="27">
        <v>0</v>
      </c>
      <c r="N83" s="27">
        <f t="shared" si="15"/>
        <v>0</v>
      </c>
      <c r="O83" s="26">
        <f t="shared" si="16"/>
        <v>0</v>
      </c>
      <c r="P83" s="14"/>
    </row>
    <row r="84" spans="1:16" s="7" customFormat="1" x14ac:dyDescent="0.15">
      <c r="A84" s="110">
        <v>42557</v>
      </c>
      <c r="B84" s="8" t="s">
        <v>187</v>
      </c>
      <c r="C84" s="32">
        <v>958809</v>
      </c>
      <c r="D84" s="32">
        <v>145692</v>
      </c>
      <c r="E84" s="29">
        <v>87609</v>
      </c>
      <c r="F84" s="44">
        <v>1192110</v>
      </c>
      <c r="G84" s="118">
        <v>0</v>
      </c>
      <c r="H84" s="34">
        <v>0</v>
      </c>
      <c r="I84" s="26">
        <f t="shared" si="14"/>
        <v>0</v>
      </c>
      <c r="J84" s="34">
        <v>0</v>
      </c>
      <c r="K84" s="34">
        <v>0</v>
      </c>
      <c r="L84" s="27">
        <v>0</v>
      </c>
      <c r="M84" s="34">
        <v>0</v>
      </c>
      <c r="N84" s="27">
        <f t="shared" si="15"/>
        <v>0</v>
      </c>
      <c r="O84" s="26">
        <f t="shared" si="16"/>
        <v>0</v>
      </c>
      <c r="P84" s="14"/>
    </row>
    <row r="85" spans="1:16" s="7" customFormat="1" x14ac:dyDescent="0.15">
      <c r="A85" s="110">
        <v>42552</v>
      </c>
      <c r="B85" s="8" t="s">
        <v>54</v>
      </c>
      <c r="C85" s="32">
        <v>785146</v>
      </c>
      <c r="D85" s="32">
        <v>380730</v>
      </c>
      <c r="E85" s="29">
        <v>569248</v>
      </c>
      <c r="F85" s="121">
        <v>1735124</v>
      </c>
      <c r="G85" s="117">
        <v>0</v>
      </c>
      <c r="H85" s="27">
        <v>0</v>
      </c>
      <c r="I85" s="26">
        <f t="shared" si="14"/>
        <v>0</v>
      </c>
      <c r="J85" s="27">
        <v>0</v>
      </c>
      <c r="K85" s="27">
        <v>0</v>
      </c>
      <c r="L85" s="27">
        <v>0</v>
      </c>
      <c r="M85" s="27">
        <v>0</v>
      </c>
      <c r="N85" s="27">
        <f t="shared" si="15"/>
        <v>0</v>
      </c>
      <c r="O85" s="26">
        <f t="shared" si="16"/>
        <v>0</v>
      </c>
      <c r="P85" s="14"/>
    </row>
    <row r="86" spans="1:16" s="7" customFormat="1" x14ac:dyDescent="0.15">
      <c r="A86" s="110">
        <v>42584</v>
      </c>
      <c r="B86" s="8" t="s">
        <v>247</v>
      </c>
      <c r="C86" s="32">
        <v>1075084</v>
      </c>
      <c r="D86" s="32">
        <v>177217</v>
      </c>
      <c r="E86" s="29">
        <v>392659</v>
      </c>
      <c r="F86" s="121">
        <v>1644960</v>
      </c>
      <c r="G86" s="117">
        <v>665413</v>
      </c>
      <c r="H86" s="27">
        <v>0</v>
      </c>
      <c r="I86" s="26">
        <f t="shared" si="14"/>
        <v>0.40451621923937359</v>
      </c>
      <c r="J86" s="27">
        <v>665413</v>
      </c>
      <c r="K86" s="27">
        <v>0</v>
      </c>
      <c r="L86" s="27">
        <v>0</v>
      </c>
      <c r="M86" s="27">
        <v>0</v>
      </c>
      <c r="N86" s="27">
        <f t="shared" si="15"/>
        <v>665413</v>
      </c>
      <c r="O86" s="26">
        <f t="shared" si="16"/>
        <v>0.40451621923937359</v>
      </c>
      <c r="P86" s="14"/>
    </row>
    <row r="87" spans="1:16" s="7" customFormat="1" x14ac:dyDescent="0.15">
      <c r="A87" s="110">
        <v>42550</v>
      </c>
      <c r="B87" s="8" t="s">
        <v>55</v>
      </c>
      <c r="C87" s="32">
        <v>834707</v>
      </c>
      <c r="D87" s="32">
        <v>174950</v>
      </c>
      <c r="E87" s="29">
        <v>405848</v>
      </c>
      <c r="F87" s="121">
        <v>1415505</v>
      </c>
      <c r="G87" s="117">
        <v>483852</v>
      </c>
      <c r="H87" s="27">
        <v>0</v>
      </c>
      <c r="I87" s="26">
        <f t="shared" si="14"/>
        <v>0.34182288299935359</v>
      </c>
      <c r="J87" s="27">
        <v>483852</v>
      </c>
      <c r="K87" s="27">
        <v>0</v>
      </c>
      <c r="L87" s="27">
        <v>0</v>
      </c>
      <c r="M87" s="27">
        <v>0</v>
      </c>
      <c r="N87" s="27">
        <f t="shared" si="15"/>
        <v>483852</v>
      </c>
      <c r="O87" s="26">
        <f t="shared" si="16"/>
        <v>0.34182288299935359</v>
      </c>
      <c r="P87" s="14"/>
    </row>
    <row r="88" spans="1:16" s="7" customFormat="1" x14ac:dyDescent="0.15">
      <c r="A88" s="110">
        <v>42535</v>
      </c>
      <c r="B88" s="8" t="s">
        <v>169</v>
      </c>
      <c r="C88" s="32">
        <v>1072170</v>
      </c>
      <c r="D88" s="32">
        <v>33911</v>
      </c>
      <c r="E88" s="29">
        <v>290443</v>
      </c>
      <c r="F88" s="121">
        <v>1396524</v>
      </c>
      <c r="G88" s="128">
        <v>592734.66900000011</v>
      </c>
      <c r="H88" s="27">
        <v>775810</v>
      </c>
      <c r="I88" s="26">
        <f t="shared" si="14"/>
        <v>0.42443571968687976</v>
      </c>
      <c r="J88" s="27">
        <v>592734.66900000011</v>
      </c>
      <c r="K88" s="27">
        <v>592734.66900000011</v>
      </c>
      <c r="L88" s="26">
        <f>K88/H88</f>
        <v>0.76402040319150322</v>
      </c>
      <c r="M88" s="27">
        <v>0</v>
      </c>
      <c r="N88" s="27">
        <f t="shared" si="15"/>
        <v>592734.66900000011</v>
      </c>
      <c r="O88" s="26">
        <f t="shared" si="16"/>
        <v>0.42443571968687976</v>
      </c>
      <c r="P88" s="14"/>
    </row>
    <row r="89" spans="1:16" s="7" customFormat="1" x14ac:dyDescent="0.15">
      <c r="A89" s="110">
        <v>42550</v>
      </c>
      <c r="B89" s="8" t="s">
        <v>56</v>
      </c>
      <c r="C89" s="32">
        <v>576388</v>
      </c>
      <c r="D89" s="32">
        <v>10417</v>
      </c>
      <c r="E89" s="29">
        <v>192035</v>
      </c>
      <c r="F89" s="121">
        <v>778840</v>
      </c>
      <c r="G89" s="117">
        <v>347985.07899999997</v>
      </c>
      <c r="H89" s="27">
        <v>141795.75599999999</v>
      </c>
      <c r="I89" s="26">
        <f t="shared" si="14"/>
        <v>0.44679918725283752</v>
      </c>
      <c r="J89" s="27">
        <v>237269.079</v>
      </c>
      <c r="K89" s="27">
        <v>135206.79999999999</v>
      </c>
      <c r="L89" s="26">
        <f>K89/H89</f>
        <v>0.95353206481017661</v>
      </c>
      <c r="M89" s="27">
        <v>0</v>
      </c>
      <c r="N89" s="27">
        <f t="shared" si="15"/>
        <v>237269.079</v>
      </c>
      <c r="O89" s="26">
        <f t="shared" si="16"/>
        <v>0.30464418750962968</v>
      </c>
      <c r="P89" s="14"/>
    </row>
    <row r="90" spans="1:16" s="7" customFormat="1" x14ac:dyDescent="0.15">
      <c r="A90" s="110">
        <v>42594</v>
      </c>
      <c r="B90" s="8" t="s">
        <v>291</v>
      </c>
      <c r="C90" s="32">
        <v>664884</v>
      </c>
      <c r="D90" s="32">
        <v>34668</v>
      </c>
      <c r="E90" s="29">
        <v>0</v>
      </c>
      <c r="F90" s="121">
        <v>699552</v>
      </c>
      <c r="G90" s="117">
        <v>129113</v>
      </c>
      <c r="H90" s="27">
        <v>130503</v>
      </c>
      <c r="I90" s="26">
        <f t="shared" si="14"/>
        <v>0.18456526462650383</v>
      </c>
      <c r="J90" s="27">
        <v>129113</v>
      </c>
      <c r="K90" s="27">
        <v>129985</v>
      </c>
      <c r="L90" s="26">
        <f>K90/H90</f>
        <v>0.99603074258829294</v>
      </c>
      <c r="M90" s="27">
        <v>0</v>
      </c>
      <c r="N90" s="27">
        <f t="shared" si="15"/>
        <v>129113</v>
      </c>
      <c r="O90" s="26">
        <f t="shared" si="16"/>
        <v>0.18456526462650383</v>
      </c>
      <c r="P90" s="14"/>
    </row>
    <row r="91" spans="1:16" s="7" customFormat="1" x14ac:dyDescent="0.15">
      <c r="A91" s="110">
        <v>42545</v>
      </c>
      <c r="B91" s="8" t="s">
        <v>162</v>
      </c>
      <c r="C91" s="32">
        <v>1130993</v>
      </c>
      <c r="D91" s="32">
        <v>355094</v>
      </c>
      <c r="E91" s="29">
        <v>269633</v>
      </c>
      <c r="F91" s="121">
        <v>1755720</v>
      </c>
      <c r="G91" s="117">
        <v>92390</v>
      </c>
      <c r="H91" s="27">
        <v>0</v>
      </c>
      <c r="I91" s="26">
        <f t="shared" si="14"/>
        <v>5.2622286013715172E-2</v>
      </c>
      <c r="J91" s="27">
        <v>92390</v>
      </c>
      <c r="K91" s="27">
        <v>0</v>
      </c>
      <c r="L91" s="27">
        <v>0</v>
      </c>
      <c r="M91" s="27">
        <v>0</v>
      </c>
      <c r="N91" s="27">
        <f t="shared" si="15"/>
        <v>92390</v>
      </c>
      <c r="O91" s="26">
        <f t="shared" si="16"/>
        <v>5.2622286013715172E-2</v>
      </c>
      <c r="P91" s="14"/>
    </row>
    <row r="92" spans="1:16" s="7" customFormat="1" x14ac:dyDescent="0.15">
      <c r="A92" s="110">
        <v>42570</v>
      </c>
      <c r="B92" s="8" t="s">
        <v>57</v>
      </c>
      <c r="C92" s="32">
        <v>582055</v>
      </c>
      <c r="D92" s="32">
        <v>114432</v>
      </c>
      <c r="E92" s="29">
        <v>207230</v>
      </c>
      <c r="F92" s="44">
        <v>903717</v>
      </c>
      <c r="G92" s="118">
        <v>0</v>
      </c>
      <c r="H92" s="34">
        <v>0</v>
      </c>
      <c r="I92" s="26">
        <f t="shared" si="14"/>
        <v>0</v>
      </c>
      <c r="J92" s="34">
        <v>0</v>
      </c>
      <c r="K92" s="34">
        <v>0</v>
      </c>
      <c r="L92" s="27">
        <v>0</v>
      </c>
      <c r="M92" s="34">
        <v>210939</v>
      </c>
      <c r="N92" s="27">
        <f t="shared" si="15"/>
        <v>210939</v>
      </c>
      <c r="O92" s="26">
        <f t="shared" si="16"/>
        <v>0.233412672329944</v>
      </c>
      <c r="P92" s="14"/>
    </row>
    <row r="93" spans="1:16" s="7" customFormat="1" x14ac:dyDescent="0.15">
      <c r="A93" s="110">
        <v>42558</v>
      </c>
      <c r="B93" s="8" t="s">
        <v>292</v>
      </c>
      <c r="C93" s="32">
        <v>929511</v>
      </c>
      <c r="D93" s="32">
        <v>153136</v>
      </c>
      <c r="E93" s="29">
        <v>0</v>
      </c>
      <c r="F93" s="121">
        <f>C93+D93+E93</f>
        <v>1082647</v>
      </c>
      <c r="G93" s="117">
        <f>[3]【別表1】電気購入入札詳細!H90</f>
        <v>0</v>
      </c>
      <c r="H93" s="27">
        <f>[3]【別表1】電気購入入札詳細!I90</f>
        <v>0</v>
      </c>
      <c r="I93" s="26">
        <f t="shared" si="14"/>
        <v>0</v>
      </c>
      <c r="J93" s="27">
        <f>[3]【別表1】電気購入入札詳細!H85</f>
        <v>0</v>
      </c>
      <c r="K93" s="27">
        <f>[3]【別表1】電気購入入札詳細!H86</f>
        <v>0</v>
      </c>
      <c r="L93" s="27">
        <v>0</v>
      </c>
      <c r="M93" s="27">
        <f>[3]【別表2】電気購入随意契約詳細!H85</f>
        <v>0</v>
      </c>
      <c r="N93" s="27">
        <f t="shared" si="15"/>
        <v>0</v>
      </c>
      <c r="O93" s="26">
        <f t="shared" si="16"/>
        <v>0</v>
      </c>
      <c r="P93" s="14"/>
    </row>
    <row r="94" spans="1:16" s="7" customFormat="1" x14ac:dyDescent="0.15">
      <c r="A94" s="110">
        <v>42550</v>
      </c>
      <c r="B94" s="8" t="s">
        <v>152</v>
      </c>
      <c r="C94" s="32">
        <v>1906701</v>
      </c>
      <c r="D94" s="32">
        <v>0</v>
      </c>
      <c r="E94" s="29">
        <v>595083</v>
      </c>
      <c r="F94" s="121">
        <v>2501784</v>
      </c>
      <c r="G94" s="117">
        <v>203981</v>
      </c>
      <c r="H94" s="27">
        <v>0</v>
      </c>
      <c r="I94" s="26">
        <f t="shared" si="14"/>
        <v>8.1534217182618482E-2</v>
      </c>
      <c r="J94" s="27">
        <v>203981</v>
      </c>
      <c r="K94" s="27">
        <v>0</v>
      </c>
      <c r="L94" s="27">
        <v>0</v>
      </c>
      <c r="M94" s="27">
        <v>207418</v>
      </c>
      <c r="N94" s="27">
        <f t="shared" si="15"/>
        <v>411399</v>
      </c>
      <c r="O94" s="26">
        <f t="shared" si="16"/>
        <v>0.16444225400754023</v>
      </c>
      <c r="P94" s="14"/>
    </row>
    <row r="95" spans="1:16" s="7" customFormat="1" ht="14.25" x14ac:dyDescent="0.15">
      <c r="A95" s="110">
        <v>42566</v>
      </c>
      <c r="B95" s="47" t="s">
        <v>58</v>
      </c>
      <c r="C95" s="32">
        <v>857406</v>
      </c>
      <c r="D95" s="32">
        <v>97462</v>
      </c>
      <c r="E95" s="29">
        <v>387329</v>
      </c>
      <c r="F95" s="44">
        <f>SUM(C95:E95)</f>
        <v>1342197</v>
      </c>
      <c r="G95" s="118"/>
      <c r="H95" s="34"/>
      <c r="I95" s="26">
        <f t="shared" si="14"/>
        <v>0</v>
      </c>
      <c r="J95" s="34"/>
      <c r="K95" s="34"/>
      <c r="L95" s="27">
        <v>0</v>
      </c>
      <c r="M95" s="34"/>
      <c r="N95" s="27">
        <f t="shared" si="15"/>
        <v>0</v>
      </c>
      <c r="O95" s="26">
        <f t="shared" si="16"/>
        <v>0</v>
      </c>
    </row>
    <row r="96" spans="1:16" s="7" customFormat="1" x14ac:dyDescent="0.15">
      <c r="A96" s="111">
        <v>42559</v>
      </c>
      <c r="B96" s="8" t="s">
        <v>59</v>
      </c>
      <c r="C96" s="32">
        <v>857604</v>
      </c>
      <c r="D96" s="32">
        <v>22129</v>
      </c>
      <c r="E96" s="29">
        <v>404798</v>
      </c>
      <c r="F96" s="121">
        <v>1284531</v>
      </c>
      <c r="G96" s="117">
        <v>0</v>
      </c>
      <c r="H96" s="27">
        <v>0</v>
      </c>
      <c r="I96" s="26">
        <f t="shared" si="14"/>
        <v>0</v>
      </c>
      <c r="J96" s="27">
        <v>0</v>
      </c>
      <c r="K96" s="27">
        <v>0</v>
      </c>
      <c r="L96" s="27">
        <v>0</v>
      </c>
      <c r="M96" s="27">
        <v>0</v>
      </c>
      <c r="N96" s="27">
        <f t="shared" si="15"/>
        <v>0</v>
      </c>
      <c r="O96" s="26">
        <f t="shared" si="16"/>
        <v>0</v>
      </c>
      <c r="P96" s="14"/>
    </row>
    <row r="97" spans="1:16" s="7" customFormat="1" ht="14.25" x14ac:dyDescent="0.15">
      <c r="A97" s="110">
        <v>42557</v>
      </c>
      <c r="B97" s="46" t="s">
        <v>87</v>
      </c>
      <c r="C97" s="174">
        <v>888059</v>
      </c>
      <c r="D97" s="174"/>
      <c r="E97" s="29">
        <v>539704</v>
      </c>
      <c r="F97" s="121">
        <v>1427763</v>
      </c>
      <c r="G97" s="117">
        <v>0</v>
      </c>
      <c r="H97" s="27">
        <v>0</v>
      </c>
      <c r="I97" s="26">
        <f t="shared" si="14"/>
        <v>0</v>
      </c>
      <c r="J97" s="27">
        <v>0</v>
      </c>
      <c r="K97" s="27">
        <v>0</v>
      </c>
      <c r="L97" s="27">
        <v>0</v>
      </c>
      <c r="M97" s="27">
        <v>0</v>
      </c>
      <c r="N97" s="27">
        <f t="shared" si="15"/>
        <v>0</v>
      </c>
      <c r="O97" s="26">
        <f t="shared" si="16"/>
        <v>0</v>
      </c>
      <c r="P97" s="14"/>
    </row>
    <row r="98" spans="1:16" s="12" customFormat="1" x14ac:dyDescent="0.15">
      <c r="A98" s="110">
        <v>42551</v>
      </c>
      <c r="B98" s="8" t="s">
        <v>124</v>
      </c>
      <c r="C98" s="32">
        <v>1092333</v>
      </c>
      <c r="D98" s="32">
        <v>83807</v>
      </c>
      <c r="E98" s="29">
        <v>947949</v>
      </c>
      <c r="F98" s="121">
        <v>2124089</v>
      </c>
      <c r="G98" s="117">
        <v>44431</v>
      </c>
      <c r="H98" s="27">
        <v>0</v>
      </c>
      <c r="I98" s="26">
        <f t="shared" si="14"/>
        <v>2.0917673411989798E-2</v>
      </c>
      <c r="J98" s="27">
        <v>44431</v>
      </c>
      <c r="K98" s="27">
        <v>0</v>
      </c>
      <c r="L98" s="27">
        <v>0</v>
      </c>
      <c r="M98" s="27">
        <v>0</v>
      </c>
      <c r="N98" s="27">
        <f t="shared" si="15"/>
        <v>44431</v>
      </c>
      <c r="O98" s="26">
        <f t="shared" si="16"/>
        <v>2.0917673411989798E-2</v>
      </c>
      <c r="P98" s="13"/>
    </row>
    <row r="99" spans="1:16" s="7" customFormat="1" x14ac:dyDescent="0.15">
      <c r="A99" s="110">
        <v>42585</v>
      </c>
      <c r="B99" s="8" t="s">
        <v>262</v>
      </c>
      <c r="C99" s="32">
        <v>480705</v>
      </c>
      <c r="D99" s="32">
        <v>195096</v>
      </c>
      <c r="E99" s="29">
        <v>573973</v>
      </c>
      <c r="F99" s="121">
        <v>1249774</v>
      </c>
      <c r="G99" s="117">
        <v>885692</v>
      </c>
      <c r="H99" s="27">
        <v>368585</v>
      </c>
      <c r="I99" s="26">
        <f t="shared" si="14"/>
        <v>0.70868172965672194</v>
      </c>
      <c r="J99" s="27">
        <v>885692</v>
      </c>
      <c r="K99" s="27">
        <v>358011</v>
      </c>
      <c r="L99" s="26">
        <f>K99/H99</f>
        <v>0.97131190905761222</v>
      </c>
      <c r="M99" s="27">
        <v>0</v>
      </c>
      <c r="N99" s="27">
        <f t="shared" si="15"/>
        <v>885692</v>
      </c>
      <c r="O99" s="26">
        <f t="shared" si="16"/>
        <v>0.70868172965672194</v>
      </c>
      <c r="P99" s="14"/>
    </row>
    <row r="100" spans="1:16" s="7" customFormat="1" x14ac:dyDescent="0.15">
      <c r="A100" s="110">
        <v>42544</v>
      </c>
      <c r="B100" s="8" t="s">
        <v>60</v>
      </c>
      <c r="C100" s="32">
        <v>795605.50600000005</v>
      </c>
      <c r="D100" s="32">
        <v>48821.671000000002</v>
      </c>
      <c r="E100" s="29">
        <v>568064</v>
      </c>
      <c r="F100" s="121">
        <f>SUM(C100:E100)</f>
        <v>1412491.1770000001</v>
      </c>
      <c r="G100" s="117">
        <v>295782.85300000006</v>
      </c>
      <c r="H100" s="27">
        <v>342513.234</v>
      </c>
      <c r="I100" s="26">
        <f t="shared" si="14"/>
        <v>0.20940509775658586</v>
      </c>
      <c r="J100" s="32">
        <v>295782.853</v>
      </c>
      <c r="K100" s="32">
        <v>271449.75699999998</v>
      </c>
      <c r="L100" s="26">
        <f>K100/H100</f>
        <v>0.79252341239462876</v>
      </c>
      <c r="M100" s="27">
        <v>0</v>
      </c>
      <c r="N100" s="27">
        <f t="shared" si="15"/>
        <v>295782.853</v>
      </c>
      <c r="O100" s="26">
        <f t="shared" si="16"/>
        <v>0.20940509775658583</v>
      </c>
      <c r="P100" s="14"/>
    </row>
    <row r="101" spans="1:16" s="7" customFormat="1" x14ac:dyDescent="0.15">
      <c r="A101" s="110">
        <v>42557</v>
      </c>
      <c r="B101" s="8" t="s">
        <v>61</v>
      </c>
      <c r="C101" s="32">
        <v>978189</v>
      </c>
      <c r="D101" s="32">
        <v>71536</v>
      </c>
      <c r="E101" s="29">
        <v>345818</v>
      </c>
      <c r="F101" s="121">
        <v>1395543</v>
      </c>
      <c r="G101" s="117">
        <v>18694</v>
      </c>
      <c r="H101" s="27">
        <v>0</v>
      </c>
      <c r="I101" s="26">
        <f t="shared" si="14"/>
        <v>1.3395502682468401E-2</v>
      </c>
      <c r="J101" s="27">
        <v>18694</v>
      </c>
      <c r="K101" s="27">
        <v>0</v>
      </c>
      <c r="L101" s="27">
        <v>0</v>
      </c>
      <c r="M101" s="27">
        <v>0</v>
      </c>
      <c r="N101" s="27">
        <f t="shared" si="15"/>
        <v>18694</v>
      </c>
      <c r="O101" s="26">
        <f t="shared" si="16"/>
        <v>1.3395502682468401E-2</v>
      </c>
      <c r="P101" s="14"/>
    </row>
    <row r="102" spans="1:16" s="7" customFormat="1" x14ac:dyDescent="0.15">
      <c r="A102" s="110">
        <v>42580</v>
      </c>
      <c r="B102" s="8" t="s">
        <v>251</v>
      </c>
      <c r="C102" s="32">
        <v>1030869</v>
      </c>
      <c r="D102" s="32">
        <v>114135</v>
      </c>
      <c r="E102" s="29">
        <v>618051</v>
      </c>
      <c r="F102" s="121">
        <v>1763055</v>
      </c>
      <c r="G102" s="117">
        <v>175546</v>
      </c>
      <c r="H102" s="27">
        <v>0</v>
      </c>
      <c r="I102" s="26">
        <f t="shared" si="14"/>
        <v>9.9569213666051259E-2</v>
      </c>
      <c r="J102" s="27">
        <v>175546</v>
      </c>
      <c r="K102" s="27">
        <v>0</v>
      </c>
      <c r="L102" s="27">
        <v>0</v>
      </c>
      <c r="M102" s="27">
        <v>0</v>
      </c>
      <c r="N102" s="27">
        <f t="shared" si="15"/>
        <v>175546</v>
      </c>
      <c r="O102" s="26">
        <f t="shared" si="16"/>
        <v>9.9569213666051259E-2</v>
      </c>
      <c r="P102" s="14"/>
    </row>
    <row r="103" spans="1:16" s="7" customFormat="1" x14ac:dyDescent="0.15">
      <c r="A103" s="110">
        <v>42572</v>
      </c>
      <c r="B103" s="8" t="s">
        <v>298</v>
      </c>
      <c r="C103" s="32">
        <v>877925</v>
      </c>
      <c r="D103" s="32">
        <v>3026</v>
      </c>
      <c r="E103" s="29">
        <v>1235005</v>
      </c>
      <c r="F103" s="121">
        <v>2115956</v>
      </c>
      <c r="G103" s="117">
        <v>369832</v>
      </c>
      <c r="H103" s="27">
        <v>57445</v>
      </c>
      <c r="I103" s="26">
        <f t="shared" si="14"/>
        <v>0.17478246239524831</v>
      </c>
      <c r="J103" s="27">
        <v>369832</v>
      </c>
      <c r="K103" s="27">
        <v>52308</v>
      </c>
      <c r="L103" s="26">
        <f>K103/H103</f>
        <v>0.91057533292714765</v>
      </c>
      <c r="M103" s="27">
        <v>0</v>
      </c>
      <c r="N103" s="27">
        <f t="shared" si="15"/>
        <v>369832</v>
      </c>
      <c r="O103" s="26">
        <f t="shared" si="16"/>
        <v>0.17478246239524831</v>
      </c>
      <c r="P103" s="14"/>
    </row>
    <row r="104" spans="1:16" s="7" customFormat="1" x14ac:dyDescent="0.15">
      <c r="A104" s="110">
        <v>42591</v>
      </c>
      <c r="B104" s="8" t="s">
        <v>62</v>
      </c>
      <c r="C104" s="32">
        <v>137749.24900000001</v>
      </c>
      <c r="D104" s="32">
        <v>638</v>
      </c>
      <c r="E104" s="29">
        <v>231890</v>
      </c>
      <c r="F104" s="121">
        <f>SUM(C104:E104)</f>
        <v>370277.24900000001</v>
      </c>
      <c r="G104" s="117">
        <v>0</v>
      </c>
      <c r="H104" s="27">
        <v>0</v>
      </c>
      <c r="I104" s="26">
        <f t="shared" si="14"/>
        <v>0</v>
      </c>
      <c r="J104" s="27">
        <v>0</v>
      </c>
      <c r="K104" s="27">
        <v>0</v>
      </c>
      <c r="L104" s="27">
        <v>0</v>
      </c>
      <c r="M104" s="27">
        <v>0</v>
      </c>
      <c r="N104" s="27">
        <f t="shared" si="15"/>
        <v>0</v>
      </c>
      <c r="O104" s="26">
        <f t="shared" si="16"/>
        <v>0</v>
      </c>
      <c r="P104" s="14"/>
    </row>
    <row r="105" spans="1:16" s="7" customFormat="1" x14ac:dyDescent="0.15">
      <c r="A105" s="110">
        <v>42548</v>
      </c>
      <c r="B105" s="8" t="s">
        <v>63</v>
      </c>
      <c r="C105" s="32">
        <v>98454</v>
      </c>
      <c r="D105" s="32"/>
      <c r="E105" s="29">
        <v>513275</v>
      </c>
      <c r="F105" s="121">
        <v>611729</v>
      </c>
      <c r="G105" s="117">
        <v>0</v>
      </c>
      <c r="H105" s="27">
        <v>0</v>
      </c>
      <c r="I105" s="26">
        <f t="shared" si="14"/>
        <v>0</v>
      </c>
      <c r="J105" s="27">
        <v>0</v>
      </c>
      <c r="K105" s="27">
        <v>0</v>
      </c>
      <c r="L105" s="27">
        <v>0</v>
      </c>
      <c r="M105" s="27">
        <v>360252</v>
      </c>
      <c r="N105" s="27">
        <f t="shared" si="15"/>
        <v>360252</v>
      </c>
      <c r="O105" s="26">
        <f t="shared" si="16"/>
        <v>0.58890783337065922</v>
      </c>
      <c r="P105" s="14"/>
    </row>
    <row r="106" spans="1:16" s="7" customFormat="1" x14ac:dyDescent="0.15">
      <c r="A106" s="110">
        <v>42558</v>
      </c>
      <c r="B106" s="8" t="s">
        <v>64</v>
      </c>
      <c r="C106" s="32">
        <v>1082264</v>
      </c>
      <c r="D106" s="32"/>
      <c r="E106" s="29">
        <v>382020</v>
      </c>
      <c r="F106" s="121">
        <v>1464284</v>
      </c>
      <c r="G106" s="117">
        <v>0</v>
      </c>
      <c r="H106" s="27">
        <v>0</v>
      </c>
      <c r="I106" s="26">
        <f t="shared" si="14"/>
        <v>0</v>
      </c>
      <c r="J106" s="27">
        <v>0</v>
      </c>
      <c r="K106" s="27">
        <v>0</v>
      </c>
      <c r="L106" s="27">
        <v>0</v>
      </c>
      <c r="M106" s="27">
        <v>0</v>
      </c>
      <c r="N106" s="27">
        <f t="shared" si="15"/>
        <v>0</v>
      </c>
      <c r="O106" s="26">
        <f t="shared" si="16"/>
        <v>0</v>
      </c>
      <c r="P106" s="14"/>
    </row>
    <row r="107" spans="1:16" s="7" customFormat="1" ht="14.25" x14ac:dyDescent="0.15">
      <c r="A107" s="110">
        <v>42555</v>
      </c>
      <c r="B107" s="47" t="s">
        <v>65</v>
      </c>
      <c r="C107" s="174">
        <v>2721108</v>
      </c>
      <c r="D107" s="174"/>
      <c r="E107" s="175"/>
      <c r="F107" s="121">
        <v>2721108</v>
      </c>
      <c r="G107" s="117">
        <v>83537.271000000008</v>
      </c>
      <c r="H107" s="27">
        <v>61317.68</v>
      </c>
      <c r="I107" s="26">
        <f t="shared" si="14"/>
        <v>3.0699726361467464E-2</v>
      </c>
      <c r="J107" s="27">
        <v>83537.271000000008</v>
      </c>
      <c r="K107" s="27">
        <v>56670</v>
      </c>
      <c r="L107" s="26">
        <f>K107/H107</f>
        <v>0.92420326405043374</v>
      </c>
      <c r="M107" s="27">
        <v>0</v>
      </c>
      <c r="N107" s="27">
        <f t="shared" si="15"/>
        <v>83537.271000000008</v>
      </c>
      <c r="O107" s="26">
        <f t="shared" si="16"/>
        <v>3.0699726361467464E-2</v>
      </c>
    </row>
    <row r="108" spans="1:16" s="7" customFormat="1" x14ac:dyDescent="0.15">
      <c r="A108" s="110">
        <v>42584</v>
      </c>
      <c r="B108" s="8" t="s">
        <v>299</v>
      </c>
      <c r="C108" s="32">
        <v>944188</v>
      </c>
      <c r="D108" s="32">
        <v>160068</v>
      </c>
      <c r="E108" s="29">
        <v>507710</v>
      </c>
      <c r="F108" s="121">
        <v>1611966</v>
      </c>
      <c r="G108" s="117">
        <v>1232806</v>
      </c>
      <c r="H108" s="27">
        <v>113417</v>
      </c>
      <c r="I108" s="26">
        <f t="shared" si="14"/>
        <v>0.7647841207568894</v>
      </c>
      <c r="J108" s="27">
        <v>1232806</v>
      </c>
      <c r="K108" s="27">
        <v>108106</v>
      </c>
      <c r="L108" s="26">
        <f>K108/H108</f>
        <v>0.95317280478235189</v>
      </c>
      <c r="M108" s="27">
        <v>0</v>
      </c>
      <c r="N108" s="27">
        <f t="shared" si="15"/>
        <v>1232806</v>
      </c>
      <c r="O108" s="26">
        <f t="shared" si="16"/>
        <v>0.7647841207568894</v>
      </c>
      <c r="P108" s="14"/>
    </row>
    <row r="109" spans="1:16" s="7" customFormat="1" x14ac:dyDescent="0.15">
      <c r="A109" s="110">
        <v>42559</v>
      </c>
      <c r="B109" s="8" t="s">
        <v>66</v>
      </c>
      <c r="C109" s="32">
        <v>1023596</v>
      </c>
      <c r="D109" s="32">
        <v>0</v>
      </c>
      <c r="E109" s="29">
        <v>307312</v>
      </c>
      <c r="F109" s="121">
        <v>1330908</v>
      </c>
      <c r="G109" s="117">
        <v>457201</v>
      </c>
      <c r="H109" s="27">
        <v>101236</v>
      </c>
      <c r="I109" s="26">
        <f t="shared" si="14"/>
        <v>0.34352562310843426</v>
      </c>
      <c r="J109" s="27">
        <v>457201</v>
      </c>
      <c r="K109" s="27">
        <v>83242</v>
      </c>
      <c r="L109" s="26">
        <f>K109/H109</f>
        <v>0.82225690465842194</v>
      </c>
      <c r="M109" s="27">
        <v>0</v>
      </c>
      <c r="N109" s="27">
        <f t="shared" si="15"/>
        <v>457201</v>
      </c>
      <c r="O109" s="26">
        <f t="shared" si="16"/>
        <v>0.34352562310843426</v>
      </c>
      <c r="P109" s="14"/>
    </row>
    <row r="110" spans="1:16" s="7" customFormat="1" x14ac:dyDescent="0.15">
      <c r="A110" s="112">
        <v>42550</v>
      </c>
      <c r="B110" s="8" t="s">
        <v>67</v>
      </c>
      <c r="C110" s="32">
        <v>988039</v>
      </c>
      <c r="D110" s="32">
        <v>19258</v>
      </c>
      <c r="E110" s="29">
        <v>348021</v>
      </c>
      <c r="F110" s="121">
        <v>1355318</v>
      </c>
      <c r="G110" s="117">
        <v>203602</v>
      </c>
      <c r="H110" s="27">
        <v>0</v>
      </c>
      <c r="I110" s="26">
        <f t="shared" si="14"/>
        <v>0.15022452295328476</v>
      </c>
      <c r="J110" s="27">
        <v>203602</v>
      </c>
      <c r="K110" s="27">
        <v>0</v>
      </c>
      <c r="L110" s="27">
        <v>0</v>
      </c>
      <c r="M110" s="27">
        <v>0</v>
      </c>
      <c r="N110" s="27">
        <f t="shared" si="15"/>
        <v>203602</v>
      </c>
      <c r="O110" s="26">
        <f t="shared" si="16"/>
        <v>0.15022452295328476</v>
      </c>
    </row>
    <row r="111" spans="1:16" s="7" customFormat="1" x14ac:dyDescent="0.15">
      <c r="A111" s="110">
        <v>42558</v>
      </c>
      <c r="B111" s="8" t="s">
        <v>181</v>
      </c>
      <c r="C111" s="32">
        <v>839633</v>
      </c>
      <c r="D111" s="32">
        <v>573753</v>
      </c>
      <c r="E111" s="29">
        <v>682162</v>
      </c>
      <c r="F111" s="121">
        <v>2095548</v>
      </c>
      <c r="G111" s="117">
        <v>0</v>
      </c>
      <c r="H111" s="27">
        <v>0</v>
      </c>
      <c r="I111" s="26">
        <f t="shared" si="14"/>
        <v>0</v>
      </c>
      <c r="J111" s="27">
        <v>0</v>
      </c>
      <c r="K111" s="27">
        <v>0</v>
      </c>
      <c r="L111" s="27">
        <v>0</v>
      </c>
      <c r="M111" s="27">
        <v>0</v>
      </c>
      <c r="N111" s="27">
        <f t="shared" si="15"/>
        <v>0</v>
      </c>
      <c r="O111" s="26">
        <f t="shared" si="16"/>
        <v>0</v>
      </c>
      <c r="P111" s="14"/>
    </row>
    <row r="112" spans="1:16" s="7" customFormat="1" x14ac:dyDescent="0.15">
      <c r="A112" s="112">
        <v>42563</v>
      </c>
      <c r="B112" s="8" t="s">
        <v>210</v>
      </c>
      <c r="C112" s="32">
        <v>833144</v>
      </c>
      <c r="D112" s="32">
        <v>278491</v>
      </c>
      <c r="E112" s="29">
        <v>121607</v>
      </c>
      <c r="F112" s="121">
        <v>1233242</v>
      </c>
      <c r="G112" s="117">
        <v>103857</v>
      </c>
      <c r="H112" s="27">
        <v>120827</v>
      </c>
      <c r="I112" s="26">
        <f t="shared" si="14"/>
        <v>8.4214614812015809E-2</v>
      </c>
      <c r="J112" s="27">
        <v>103857.452</v>
      </c>
      <c r="K112" s="27">
        <v>103857.452</v>
      </c>
      <c r="L112" s="26">
        <f>K112/H112</f>
        <v>0.85955500012414443</v>
      </c>
      <c r="M112" s="27">
        <v>0</v>
      </c>
      <c r="N112" s="27">
        <f t="shared" si="15"/>
        <v>103857.452</v>
      </c>
      <c r="O112" s="26">
        <f t="shared" si="16"/>
        <v>8.4214981325644117E-2</v>
      </c>
    </row>
    <row r="113" spans="1:16" s="7" customFormat="1" x14ac:dyDescent="0.15">
      <c r="A113" s="110">
        <v>42572</v>
      </c>
      <c r="B113" s="8" t="s">
        <v>68</v>
      </c>
      <c r="C113" s="32">
        <v>634080</v>
      </c>
      <c r="D113" s="32">
        <v>46601</v>
      </c>
      <c r="E113" s="29">
        <v>486871</v>
      </c>
      <c r="F113" s="121">
        <v>1167552</v>
      </c>
      <c r="G113" s="117">
        <v>255680</v>
      </c>
      <c r="H113" s="27">
        <v>296408</v>
      </c>
      <c r="I113" s="26">
        <f t="shared" si="14"/>
        <v>0.21898810502658553</v>
      </c>
      <c r="J113" s="27">
        <v>195430</v>
      </c>
      <c r="K113" s="27">
        <v>255680</v>
      </c>
      <c r="L113" s="26">
        <f>K113/H113</f>
        <v>0.86259480175973657</v>
      </c>
      <c r="M113" s="27">
        <v>0</v>
      </c>
      <c r="N113" s="27">
        <f t="shared" si="15"/>
        <v>195430</v>
      </c>
      <c r="O113" s="26">
        <f t="shared" si="16"/>
        <v>0.16738440771802884</v>
      </c>
      <c r="P113" s="14"/>
    </row>
    <row r="114" spans="1:16" s="7" customFormat="1" x14ac:dyDescent="0.15">
      <c r="A114" s="110">
        <v>42578</v>
      </c>
      <c r="B114" s="8" t="s">
        <v>69</v>
      </c>
      <c r="C114" s="32">
        <v>1278704</v>
      </c>
      <c r="D114" s="32">
        <v>188047</v>
      </c>
      <c r="E114" s="29">
        <v>650022</v>
      </c>
      <c r="F114" s="121">
        <v>2116773</v>
      </c>
      <c r="G114" s="117">
        <v>1167693</v>
      </c>
      <c r="H114" s="27">
        <v>1210162</v>
      </c>
      <c r="I114" s="26">
        <f t="shared" si="14"/>
        <v>0.55163827203011373</v>
      </c>
      <c r="J114" s="27">
        <v>671102</v>
      </c>
      <c r="K114" s="27">
        <v>1167693</v>
      </c>
      <c r="L114" s="26">
        <f>K114/H114</f>
        <v>0.96490635138105474</v>
      </c>
      <c r="M114" s="27">
        <v>0</v>
      </c>
      <c r="N114" s="27">
        <f t="shared" si="15"/>
        <v>671102</v>
      </c>
      <c r="O114" s="26">
        <f t="shared" si="16"/>
        <v>0.31704013609395054</v>
      </c>
      <c r="P114" s="14"/>
    </row>
    <row r="115" spans="1:16" s="7" customFormat="1" x14ac:dyDescent="0.15">
      <c r="A115" s="110">
        <v>42551</v>
      </c>
      <c r="B115" s="8" t="s">
        <v>70</v>
      </c>
      <c r="C115" s="177" t="s">
        <v>310</v>
      </c>
      <c r="D115" s="177"/>
      <c r="E115" s="178"/>
      <c r="F115" s="44" t="s">
        <v>324</v>
      </c>
      <c r="G115" s="179" t="s">
        <v>311</v>
      </c>
      <c r="H115" s="177"/>
      <c r="I115" s="177"/>
      <c r="J115" s="177"/>
      <c r="K115" s="177"/>
      <c r="L115" s="177"/>
      <c r="M115" s="177"/>
      <c r="N115" s="177"/>
      <c r="O115" s="177"/>
      <c r="P115" s="14"/>
    </row>
    <row r="116" spans="1:16" s="7" customFormat="1" x14ac:dyDescent="0.15">
      <c r="A116" s="110">
        <v>42550</v>
      </c>
      <c r="B116" s="8" t="s">
        <v>71</v>
      </c>
      <c r="C116" s="32">
        <v>986901</v>
      </c>
      <c r="D116" s="32">
        <v>123072</v>
      </c>
      <c r="E116" s="29">
        <v>512872</v>
      </c>
      <c r="F116" s="121">
        <v>1622845</v>
      </c>
      <c r="G116" s="117">
        <v>0</v>
      </c>
      <c r="H116" s="27">
        <v>0</v>
      </c>
      <c r="I116" s="26">
        <f t="shared" si="14"/>
        <v>0</v>
      </c>
      <c r="J116" s="27">
        <v>0</v>
      </c>
      <c r="K116" s="27">
        <v>0</v>
      </c>
      <c r="L116" s="27">
        <v>0</v>
      </c>
      <c r="M116" s="27">
        <v>0</v>
      </c>
      <c r="N116" s="27">
        <f t="shared" si="15"/>
        <v>0</v>
      </c>
      <c r="O116" s="26">
        <f t="shared" si="16"/>
        <v>0</v>
      </c>
      <c r="P116" s="14"/>
    </row>
    <row r="117" spans="1:16" s="7" customFormat="1" x14ac:dyDescent="0.15">
      <c r="A117" s="110">
        <v>42549</v>
      </c>
      <c r="B117" s="8" t="s">
        <v>153</v>
      </c>
      <c r="C117" s="32">
        <v>798015</v>
      </c>
      <c r="D117" s="32">
        <v>176638</v>
      </c>
      <c r="E117" s="29">
        <v>595393</v>
      </c>
      <c r="F117" s="121">
        <v>1570046</v>
      </c>
      <c r="G117" s="117">
        <v>63573</v>
      </c>
      <c r="H117" s="27">
        <v>73385</v>
      </c>
      <c r="I117" s="26">
        <f t="shared" si="14"/>
        <v>4.0491170322398198E-2</v>
      </c>
      <c r="J117" s="27">
        <v>63573</v>
      </c>
      <c r="K117" s="27">
        <v>63573</v>
      </c>
      <c r="L117" s="26">
        <f>K117/H117</f>
        <v>0.8662942018123595</v>
      </c>
      <c r="M117" s="27">
        <v>0</v>
      </c>
      <c r="N117" s="27">
        <f t="shared" si="15"/>
        <v>63573</v>
      </c>
      <c r="O117" s="26">
        <f t="shared" si="16"/>
        <v>4.0491170322398198E-2</v>
      </c>
      <c r="P117" s="14"/>
    </row>
    <row r="118" spans="1:16" s="7" customFormat="1" x14ac:dyDescent="0.15">
      <c r="A118" s="110">
        <v>42551</v>
      </c>
      <c r="B118" s="8" t="s">
        <v>72</v>
      </c>
      <c r="C118" s="32">
        <v>759924</v>
      </c>
      <c r="D118" s="32">
        <v>93708</v>
      </c>
      <c r="E118" s="29">
        <v>553745</v>
      </c>
      <c r="F118" s="121">
        <v>1407377</v>
      </c>
      <c r="G118" s="129">
        <v>53722</v>
      </c>
      <c r="H118" s="27">
        <v>64569</v>
      </c>
      <c r="I118" s="26">
        <f t="shared" si="14"/>
        <v>3.8171719446885945E-2</v>
      </c>
      <c r="J118" s="27">
        <v>53722</v>
      </c>
      <c r="K118" s="27">
        <v>43658</v>
      </c>
      <c r="L118" s="26">
        <f>K118/H118</f>
        <v>0.67614489925506049</v>
      </c>
      <c r="M118" s="27">
        <v>0</v>
      </c>
      <c r="N118" s="27">
        <f t="shared" si="15"/>
        <v>53722</v>
      </c>
      <c r="O118" s="26">
        <f t="shared" si="16"/>
        <v>3.8171719446885945E-2</v>
      </c>
      <c r="P118" s="14"/>
    </row>
    <row r="119" spans="1:16" s="7" customFormat="1" ht="14.25" x14ac:dyDescent="0.15">
      <c r="A119" s="110">
        <v>42552</v>
      </c>
      <c r="B119" s="48" t="s">
        <v>73</v>
      </c>
      <c r="C119" s="32">
        <v>535167</v>
      </c>
      <c r="D119" s="32">
        <v>100266</v>
      </c>
      <c r="E119" s="29">
        <v>304117</v>
      </c>
      <c r="F119" s="121">
        <v>939550</v>
      </c>
      <c r="G119" s="117">
        <v>376004.80699999997</v>
      </c>
      <c r="H119" s="27">
        <v>0</v>
      </c>
      <c r="I119" s="26">
        <f t="shared" si="14"/>
        <v>0.40019669735511676</v>
      </c>
      <c r="J119" s="27">
        <v>376004.80699999997</v>
      </c>
      <c r="K119" s="27">
        <v>0</v>
      </c>
      <c r="L119" s="27">
        <v>0</v>
      </c>
      <c r="M119" s="27">
        <v>0</v>
      </c>
      <c r="N119" s="27">
        <f t="shared" si="15"/>
        <v>376004.80699999997</v>
      </c>
      <c r="O119" s="26">
        <f t="shared" si="16"/>
        <v>0.40019669735511676</v>
      </c>
      <c r="P119" s="14"/>
    </row>
    <row r="120" spans="1:16" s="7" customFormat="1" x14ac:dyDescent="0.15">
      <c r="A120" s="110">
        <v>42555</v>
      </c>
      <c r="B120" s="8" t="s">
        <v>74</v>
      </c>
      <c r="C120" s="32">
        <v>995076</v>
      </c>
      <c r="D120" s="32">
        <v>87738</v>
      </c>
      <c r="E120" s="29">
        <v>635810</v>
      </c>
      <c r="F120" s="121">
        <v>1718624</v>
      </c>
      <c r="G120" s="117">
        <v>0</v>
      </c>
      <c r="H120" s="27">
        <v>0</v>
      </c>
      <c r="I120" s="26">
        <f t="shared" si="14"/>
        <v>0</v>
      </c>
      <c r="J120" s="27">
        <v>0</v>
      </c>
      <c r="K120" s="27">
        <v>0</v>
      </c>
      <c r="L120" s="27">
        <v>0</v>
      </c>
      <c r="M120" s="27">
        <v>0</v>
      </c>
      <c r="N120" s="27">
        <f t="shared" si="15"/>
        <v>0</v>
      </c>
      <c r="O120" s="26">
        <f t="shared" si="16"/>
        <v>0</v>
      </c>
      <c r="P120" s="14"/>
    </row>
    <row r="121" spans="1:16" s="7" customFormat="1" ht="14.25" x14ac:dyDescent="0.15">
      <c r="A121" s="110">
        <v>42557</v>
      </c>
      <c r="B121" s="48" t="s">
        <v>75</v>
      </c>
      <c r="C121" s="32">
        <v>894399</v>
      </c>
      <c r="D121" s="32">
        <v>22706</v>
      </c>
      <c r="E121" s="29">
        <v>416197</v>
      </c>
      <c r="F121" s="121">
        <f>C121+D121+E121</f>
        <v>1333302</v>
      </c>
      <c r="G121" s="117">
        <v>16819</v>
      </c>
      <c r="H121" s="27">
        <v>25328</v>
      </c>
      <c r="I121" s="26">
        <f t="shared" si="14"/>
        <v>1.2614546441841384E-2</v>
      </c>
      <c r="J121" s="27">
        <v>16819</v>
      </c>
      <c r="K121" s="27">
        <v>16819</v>
      </c>
      <c r="L121" s="26">
        <f>K121/H121</f>
        <v>0.66404769425142141</v>
      </c>
      <c r="M121" s="27">
        <f>[1]【別表2】電気購入随意契約詳細!H113</f>
        <v>0</v>
      </c>
      <c r="N121" s="27">
        <f t="shared" si="15"/>
        <v>16819</v>
      </c>
      <c r="O121" s="26">
        <f t="shared" si="16"/>
        <v>1.2614546441841384E-2</v>
      </c>
      <c r="P121" s="14"/>
    </row>
    <row r="122" spans="1:16" s="7" customFormat="1" x14ac:dyDescent="0.15">
      <c r="A122" s="110">
        <v>42570</v>
      </c>
      <c r="B122" s="8" t="s">
        <v>293</v>
      </c>
      <c r="C122" s="32">
        <v>943767</v>
      </c>
      <c r="D122" s="32">
        <v>64017</v>
      </c>
      <c r="E122" s="29">
        <v>433424</v>
      </c>
      <c r="F122" s="121">
        <v>1441208</v>
      </c>
      <c r="G122" s="117">
        <v>0</v>
      </c>
      <c r="H122" s="27">
        <v>0</v>
      </c>
      <c r="I122" s="26">
        <f t="shared" si="14"/>
        <v>0</v>
      </c>
      <c r="J122" s="27">
        <v>0</v>
      </c>
      <c r="K122" s="27">
        <v>0</v>
      </c>
      <c r="L122" s="27">
        <v>0</v>
      </c>
      <c r="M122" s="27">
        <v>0</v>
      </c>
      <c r="N122" s="27">
        <f t="shared" si="15"/>
        <v>0</v>
      </c>
      <c r="O122" s="26">
        <f t="shared" si="16"/>
        <v>0</v>
      </c>
      <c r="P122" s="14"/>
    </row>
    <row r="123" spans="1:16" s="7" customFormat="1" x14ac:dyDescent="0.15">
      <c r="A123" s="110">
        <v>42592</v>
      </c>
      <c r="B123" s="8" t="s">
        <v>282</v>
      </c>
      <c r="C123" s="32">
        <v>638721</v>
      </c>
      <c r="D123" s="32">
        <v>100659</v>
      </c>
      <c r="E123" s="29">
        <v>798432</v>
      </c>
      <c r="F123" s="44">
        <v>1537812</v>
      </c>
      <c r="G123" s="118">
        <v>27332</v>
      </c>
      <c r="H123" s="34">
        <v>36360</v>
      </c>
      <c r="I123" s="26">
        <f t="shared" si="14"/>
        <v>1.7773303888901894E-2</v>
      </c>
      <c r="J123" s="34">
        <v>27332</v>
      </c>
      <c r="K123" s="34">
        <v>27332</v>
      </c>
      <c r="L123" s="26">
        <f>K123/H123</f>
        <v>0.75170517051705166</v>
      </c>
      <c r="M123" s="34">
        <v>0</v>
      </c>
      <c r="N123" s="27">
        <f t="shared" si="15"/>
        <v>27332</v>
      </c>
      <c r="O123" s="26">
        <f t="shared" si="16"/>
        <v>1.7773303888901894E-2</v>
      </c>
      <c r="P123" s="14"/>
    </row>
    <row r="124" spans="1:16" s="7" customFormat="1" x14ac:dyDescent="0.15">
      <c r="A124" s="110">
        <v>42600</v>
      </c>
      <c r="B124" s="8" t="s">
        <v>283</v>
      </c>
      <c r="C124" s="32">
        <v>809168.99099999992</v>
      </c>
      <c r="D124" s="32">
        <v>97564.346999999994</v>
      </c>
      <c r="E124" s="29">
        <v>1398105.2759999998</v>
      </c>
      <c r="F124" s="121">
        <v>2304838.6139999996</v>
      </c>
      <c r="G124" s="117">
        <v>478390.39899999998</v>
      </c>
      <c r="H124" s="27">
        <v>193435.49000000002</v>
      </c>
      <c r="I124" s="26">
        <f t="shared" si="14"/>
        <v>0.20755917403247742</v>
      </c>
      <c r="J124" s="27">
        <v>456748.054</v>
      </c>
      <c r="K124" s="27">
        <v>150440.18799999999</v>
      </c>
      <c r="L124" s="26">
        <f>K124/H124</f>
        <v>0.77772795467884404</v>
      </c>
      <c r="M124" s="49">
        <v>0</v>
      </c>
      <c r="N124" s="27">
        <f t="shared" si="15"/>
        <v>456748.054</v>
      </c>
      <c r="O124" s="26">
        <f t="shared" si="16"/>
        <v>0.19816921290090816</v>
      </c>
      <c r="P124" s="14"/>
    </row>
    <row r="125" spans="1:16" s="7" customFormat="1" ht="14.25" thickBot="1" x14ac:dyDescent="0.2">
      <c r="A125" s="110">
        <v>42570</v>
      </c>
      <c r="B125" s="105" t="s">
        <v>76</v>
      </c>
      <c r="C125" s="52">
        <v>676749</v>
      </c>
      <c r="D125" s="52"/>
      <c r="E125" s="116">
        <v>13221</v>
      </c>
      <c r="F125" s="123">
        <v>689970</v>
      </c>
      <c r="G125" s="119">
        <v>0</v>
      </c>
      <c r="H125" s="106">
        <v>0</v>
      </c>
      <c r="I125" s="107">
        <f t="shared" si="14"/>
        <v>0</v>
      </c>
      <c r="J125" s="106">
        <v>0</v>
      </c>
      <c r="K125" s="106">
        <v>0</v>
      </c>
      <c r="L125" s="27">
        <v>0</v>
      </c>
      <c r="M125" s="106">
        <v>0</v>
      </c>
      <c r="N125" s="106">
        <f t="shared" si="15"/>
        <v>0</v>
      </c>
      <c r="O125" s="107">
        <f t="shared" si="16"/>
        <v>0</v>
      </c>
      <c r="P125" s="14"/>
    </row>
    <row r="126" spans="1:16" s="7" customFormat="1" ht="14.25" thickTop="1" x14ac:dyDescent="0.15">
      <c r="A126" s="21"/>
      <c r="B126" s="14"/>
      <c r="C126" s="16"/>
      <c r="D126" s="16"/>
      <c r="E126" s="130" t="s">
        <v>313</v>
      </c>
      <c r="F126" s="131">
        <f>SUM(F79:F125)</f>
        <v>66295391.039999999</v>
      </c>
      <c r="G126" s="132">
        <f t="shared" ref="G126:N126" si="17">SUM(G79:G125)</f>
        <v>10605017.728</v>
      </c>
      <c r="H126" s="133">
        <f t="shared" si="17"/>
        <v>6007341.4220000003</v>
      </c>
      <c r="I126" s="134">
        <f>G126/F126</f>
        <v>0.15996613884668626</v>
      </c>
      <c r="J126" s="133">
        <f t="shared" si="17"/>
        <v>9440205.834999999</v>
      </c>
      <c r="K126" s="133">
        <f t="shared" si="17"/>
        <v>5271858.6090000002</v>
      </c>
      <c r="L126" s="134">
        <f>K126/H126</f>
        <v>0.87756933369784418</v>
      </c>
      <c r="M126" s="133">
        <f t="shared" si="17"/>
        <v>778609</v>
      </c>
      <c r="N126" s="133">
        <f t="shared" si="17"/>
        <v>10218814.834999999</v>
      </c>
      <c r="O126" s="134">
        <f>N126/F126</f>
        <v>0.15414065253547374</v>
      </c>
    </row>
    <row r="127" spans="1:16" s="7" customFormat="1" x14ac:dyDescent="0.15">
      <c r="A127" s="21"/>
      <c r="B127" s="14"/>
      <c r="C127" s="16"/>
      <c r="D127" s="16"/>
      <c r="E127" s="17"/>
      <c r="F127" s="17"/>
      <c r="G127" s="16"/>
      <c r="H127" s="17"/>
      <c r="I127" s="17"/>
      <c r="J127" s="17"/>
      <c r="K127" s="76" t="s">
        <v>314</v>
      </c>
      <c r="L127" s="17"/>
      <c r="M127" s="17"/>
      <c r="N127" s="17"/>
      <c r="O127" s="17"/>
    </row>
    <row r="128" spans="1:16" s="7" customFormat="1" x14ac:dyDescent="0.15">
      <c r="A128" s="21"/>
      <c r="B128" s="14"/>
      <c r="C128" s="16"/>
      <c r="D128" s="16"/>
      <c r="E128" s="17"/>
      <c r="F128" s="17"/>
      <c r="G128" s="16"/>
      <c r="H128" s="17"/>
      <c r="I128" s="17"/>
      <c r="J128" s="17"/>
      <c r="K128" s="17"/>
      <c r="L128" s="17"/>
      <c r="M128" s="17"/>
      <c r="N128" s="17"/>
      <c r="O128" s="17"/>
    </row>
    <row r="129" spans="1:15" s="7" customFormat="1" x14ac:dyDescent="0.15">
      <c r="A129" s="21"/>
      <c r="B129" s="14"/>
      <c r="C129" s="16"/>
      <c r="D129" s="16"/>
      <c r="E129" s="17"/>
      <c r="F129" s="17"/>
      <c r="G129" s="16"/>
      <c r="H129" s="17"/>
      <c r="I129" s="17"/>
      <c r="J129" s="17"/>
      <c r="K129" s="17"/>
      <c r="L129" s="17"/>
      <c r="M129" s="17"/>
      <c r="N129" s="17"/>
      <c r="O129" s="17"/>
    </row>
    <row r="130" spans="1:15" s="7" customFormat="1" x14ac:dyDescent="0.15">
      <c r="A130" s="21"/>
      <c r="B130" s="14"/>
      <c r="C130" s="16"/>
      <c r="D130" s="16"/>
      <c r="E130" s="17"/>
      <c r="F130" s="17"/>
      <c r="G130" s="16"/>
      <c r="H130" s="17"/>
      <c r="I130" s="17"/>
      <c r="J130" s="17"/>
      <c r="K130" s="17"/>
      <c r="L130" s="17"/>
      <c r="M130" s="17"/>
      <c r="N130" s="17"/>
      <c r="O130" s="17"/>
    </row>
    <row r="131" spans="1:15" s="7" customFormat="1" x14ac:dyDescent="0.15">
      <c r="A131" s="21"/>
      <c r="B131" s="14"/>
      <c r="C131" s="16"/>
      <c r="D131" s="16"/>
      <c r="E131" s="17"/>
      <c r="F131" s="17"/>
      <c r="G131" s="16"/>
      <c r="H131" s="17"/>
      <c r="I131" s="17"/>
      <c r="J131" s="17"/>
      <c r="K131" s="17"/>
      <c r="L131" s="17"/>
      <c r="M131" s="17"/>
      <c r="N131" s="17"/>
      <c r="O131" s="17"/>
    </row>
    <row r="132" spans="1:15" s="7" customFormat="1" x14ac:dyDescent="0.15">
      <c r="A132" s="21"/>
      <c r="B132" s="14"/>
      <c r="C132" s="16"/>
      <c r="D132" s="16"/>
      <c r="E132" s="17"/>
      <c r="F132" s="17"/>
      <c r="G132" s="16"/>
      <c r="H132" s="17"/>
      <c r="I132" s="17"/>
      <c r="J132" s="17"/>
      <c r="K132" s="17"/>
      <c r="L132" s="17"/>
      <c r="M132" s="17"/>
      <c r="N132" s="17"/>
      <c r="O132" s="17"/>
    </row>
    <row r="133" spans="1:15" s="7" customFormat="1" x14ac:dyDescent="0.15">
      <c r="A133" s="21"/>
      <c r="B133" s="14"/>
      <c r="C133" s="16"/>
      <c r="D133" s="16"/>
      <c r="E133" s="17"/>
      <c r="F133" s="17"/>
      <c r="G133" s="16"/>
      <c r="H133" s="17"/>
      <c r="I133" s="17"/>
      <c r="J133" s="17"/>
      <c r="K133" s="17"/>
      <c r="L133" s="17"/>
      <c r="M133" s="17"/>
      <c r="N133" s="17"/>
      <c r="O133" s="17"/>
    </row>
    <row r="134" spans="1:15" s="7" customFormat="1" x14ac:dyDescent="0.15">
      <c r="A134" s="21"/>
      <c r="B134" s="14"/>
      <c r="C134" s="16"/>
      <c r="D134" s="16"/>
      <c r="E134" s="17"/>
      <c r="F134" s="17"/>
      <c r="G134" s="16"/>
      <c r="H134" s="17"/>
      <c r="I134" s="17"/>
      <c r="J134" s="17"/>
      <c r="K134" s="17"/>
      <c r="L134" s="17"/>
      <c r="M134" s="17"/>
      <c r="N134" s="17"/>
      <c r="O134" s="17"/>
    </row>
    <row r="135" spans="1:15" s="7" customFormat="1" x14ac:dyDescent="0.15">
      <c r="A135" s="21"/>
      <c r="B135" s="14"/>
      <c r="C135" s="16"/>
      <c r="D135" s="16"/>
      <c r="E135" s="17"/>
      <c r="F135" s="17"/>
      <c r="G135" s="16"/>
      <c r="H135" s="17"/>
      <c r="I135" s="17"/>
      <c r="J135" s="17"/>
      <c r="K135" s="17"/>
      <c r="L135" s="17"/>
      <c r="M135" s="17"/>
      <c r="N135" s="17"/>
      <c r="O135" s="17"/>
    </row>
    <row r="136" spans="1:15" s="7" customFormat="1" x14ac:dyDescent="0.15">
      <c r="A136" s="21"/>
      <c r="B136" s="14"/>
      <c r="C136" s="16"/>
      <c r="D136" s="16"/>
      <c r="E136" s="17"/>
      <c r="F136" s="17"/>
      <c r="G136" s="16"/>
      <c r="H136" s="17"/>
      <c r="I136" s="17"/>
      <c r="J136" s="17"/>
      <c r="K136" s="17"/>
      <c r="L136" s="17"/>
      <c r="M136" s="17"/>
      <c r="N136" s="17"/>
      <c r="O136" s="17"/>
    </row>
    <row r="137" spans="1:15" s="7" customFormat="1" x14ac:dyDescent="0.15">
      <c r="A137" s="21"/>
      <c r="B137" s="14"/>
      <c r="C137" s="16"/>
      <c r="D137" s="16"/>
      <c r="E137" s="17"/>
      <c r="F137" s="17"/>
      <c r="G137" s="16"/>
      <c r="H137" s="17"/>
      <c r="I137" s="17"/>
      <c r="J137" s="17"/>
      <c r="K137" s="17"/>
      <c r="L137" s="17"/>
      <c r="M137" s="17"/>
      <c r="N137" s="17"/>
      <c r="O137" s="17"/>
    </row>
    <row r="138" spans="1:15" s="7" customFormat="1" x14ac:dyDescent="0.15">
      <c r="A138" s="21"/>
      <c r="B138" s="14"/>
      <c r="C138" s="16"/>
      <c r="D138" s="16"/>
      <c r="E138" s="17"/>
      <c r="F138" s="17"/>
      <c r="G138" s="16"/>
      <c r="H138" s="17"/>
      <c r="I138" s="17"/>
      <c r="J138" s="17"/>
      <c r="K138" s="17"/>
      <c r="L138" s="17"/>
      <c r="M138" s="17"/>
      <c r="N138" s="17"/>
      <c r="O138" s="17"/>
    </row>
    <row r="139" spans="1:15" s="7" customFormat="1" x14ac:dyDescent="0.15">
      <c r="A139" s="21"/>
      <c r="B139" s="14"/>
      <c r="C139" s="16"/>
      <c r="D139" s="16"/>
      <c r="E139" s="17"/>
      <c r="F139" s="17"/>
      <c r="G139" s="16"/>
      <c r="H139" s="17"/>
      <c r="I139" s="17"/>
      <c r="J139" s="17"/>
      <c r="K139" s="17"/>
      <c r="L139" s="17"/>
      <c r="M139" s="17"/>
      <c r="N139" s="17"/>
      <c r="O139" s="17"/>
    </row>
    <row r="140" spans="1:15" s="7" customFormat="1" x14ac:dyDescent="0.15">
      <c r="A140" s="21"/>
      <c r="B140" s="14"/>
      <c r="C140" s="16"/>
      <c r="D140" s="16"/>
      <c r="E140" s="17"/>
      <c r="F140" s="17"/>
      <c r="G140" s="16"/>
      <c r="H140" s="17"/>
      <c r="I140" s="17"/>
      <c r="J140" s="17"/>
      <c r="K140" s="17"/>
      <c r="L140" s="17"/>
      <c r="M140" s="17"/>
      <c r="N140" s="17"/>
      <c r="O140" s="17"/>
    </row>
    <row r="141" spans="1:15" s="7" customFormat="1" x14ac:dyDescent="0.15">
      <c r="A141" s="21"/>
      <c r="B141" s="14"/>
      <c r="C141" s="16"/>
      <c r="D141" s="16"/>
      <c r="E141" s="17"/>
      <c r="F141" s="17"/>
      <c r="G141" s="16"/>
      <c r="H141" s="17"/>
      <c r="I141" s="17"/>
      <c r="J141" s="17"/>
      <c r="K141" s="17"/>
      <c r="L141" s="17"/>
      <c r="M141" s="17"/>
      <c r="N141" s="17"/>
      <c r="O141" s="17"/>
    </row>
    <row r="142" spans="1:15" s="7" customFormat="1" x14ac:dyDescent="0.15">
      <c r="A142" s="21"/>
      <c r="B142" s="14"/>
      <c r="C142" s="16"/>
      <c r="D142" s="16"/>
      <c r="E142" s="17"/>
      <c r="F142" s="17"/>
      <c r="G142" s="16"/>
      <c r="H142" s="17"/>
      <c r="I142" s="17"/>
      <c r="J142" s="17"/>
      <c r="K142" s="17"/>
      <c r="L142" s="17"/>
      <c r="M142" s="17"/>
      <c r="N142" s="17"/>
      <c r="O142" s="17"/>
    </row>
    <row r="143" spans="1:15" s="7" customFormat="1" x14ac:dyDescent="0.15">
      <c r="A143" s="21"/>
      <c r="B143" s="14"/>
      <c r="C143" s="16"/>
      <c r="D143" s="16"/>
      <c r="E143" s="17"/>
      <c r="F143" s="17"/>
      <c r="G143" s="16"/>
      <c r="H143" s="17"/>
      <c r="I143" s="17"/>
      <c r="J143" s="17"/>
      <c r="K143" s="17"/>
      <c r="L143" s="17"/>
      <c r="M143" s="17"/>
      <c r="N143" s="17"/>
      <c r="O143" s="17"/>
    </row>
    <row r="144" spans="1:15" s="7" customFormat="1" x14ac:dyDescent="0.15">
      <c r="A144" s="21"/>
      <c r="B144" s="14"/>
      <c r="C144" s="16"/>
      <c r="D144" s="16"/>
      <c r="E144" s="17"/>
      <c r="F144" s="17"/>
      <c r="G144" s="16"/>
      <c r="H144" s="17"/>
      <c r="I144" s="17"/>
      <c r="J144" s="17"/>
      <c r="K144" s="17"/>
      <c r="L144" s="17"/>
      <c r="M144" s="17"/>
      <c r="N144" s="17"/>
      <c r="O144" s="17"/>
    </row>
    <row r="145" spans="1:15" s="7" customFormat="1" x14ac:dyDescent="0.15">
      <c r="A145" s="21"/>
      <c r="B145" s="14"/>
      <c r="C145" s="16"/>
      <c r="D145" s="16"/>
      <c r="E145" s="17"/>
      <c r="F145" s="17"/>
      <c r="G145" s="16"/>
      <c r="H145" s="17"/>
      <c r="I145" s="17"/>
      <c r="J145" s="17"/>
      <c r="K145" s="17"/>
      <c r="L145" s="17"/>
      <c r="M145" s="17"/>
      <c r="N145" s="17"/>
      <c r="O145" s="17"/>
    </row>
    <row r="146" spans="1:15" s="7" customFormat="1" x14ac:dyDescent="0.15">
      <c r="A146" s="21"/>
      <c r="B146" s="14"/>
      <c r="C146" s="16"/>
      <c r="D146" s="16"/>
      <c r="E146" s="17"/>
      <c r="F146" s="17"/>
      <c r="G146" s="16"/>
      <c r="H146" s="17"/>
      <c r="I146" s="17"/>
      <c r="J146" s="17"/>
      <c r="K146" s="17"/>
      <c r="L146" s="17"/>
      <c r="M146" s="17"/>
      <c r="N146" s="17"/>
      <c r="O146" s="17"/>
    </row>
    <row r="147" spans="1:15" s="7" customFormat="1" x14ac:dyDescent="0.15">
      <c r="A147" s="21"/>
      <c r="B147" s="14"/>
      <c r="C147" s="16"/>
      <c r="D147" s="16"/>
      <c r="E147" s="17"/>
      <c r="F147" s="17"/>
      <c r="G147" s="16"/>
      <c r="H147" s="17"/>
      <c r="I147" s="17"/>
      <c r="J147" s="17"/>
      <c r="K147" s="17"/>
      <c r="L147" s="17"/>
      <c r="M147" s="17"/>
      <c r="N147" s="17"/>
      <c r="O147" s="17"/>
    </row>
    <row r="148" spans="1:15" s="7" customFormat="1" x14ac:dyDescent="0.15">
      <c r="A148" s="21"/>
      <c r="B148" s="14"/>
      <c r="C148" s="16"/>
      <c r="D148" s="16"/>
      <c r="E148" s="17"/>
      <c r="F148" s="17"/>
      <c r="G148" s="16"/>
      <c r="H148" s="17"/>
      <c r="I148" s="17"/>
      <c r="J148" s="17"/>
      <c r="K148" s="17"/>
      <c r="L148" s="17"/>
      <c r="M148" s="17"/>
      <c r="N148" s="17"/>
      <c r="O148" s="17"/>
    </row>
    <row r="149" spans="1:15" s="7" customFormat="1" x14ac:dyDescent="0.15">
      <c r="A149" s="21"/>
      <c r="B149" s="14"/>
      <c r="C149" s="16"/>
      <c r="D149" s="16"/>
      <c r="E149" s="17"/>
      <c r="F149" s="17"/>
      <c r="G149" s="16"/>
      <c r="H149" s="17"/>
      <c r="I149" s="17"/>
      <c r="J149" s="17"/>
      <c r="K149" s="17"/>
      <c r="L149" s="17"/>
      <c r="M149" s="17"/>
      <c r="N149" s="17"/>
      <c r="O149" s="17"/>
    </row>
    <row r="150" spans="1:15" s="7" customFormat="1" x14ac:dyDescent="0.15">
      <c r="A150" s="21"/>
      <c r="B150" s="14"/>
      <c r="C150" s="16"/>
      <c r="D150" s="16"/>
      <c r="E150" s="17"/>
      <c r="F150" s="17"/>
      <c r="G150" s="16"/>
      <c r="H150" s="17"/>
      <c r="I150" s="17"/>
      <c r="J150" s="17"/>
      <c r="K150" s="17"/>
      <c r="L150" s="17"/>
      <c r="M150" s="17"/>
      <c r="N150" s="17"/>
      <c r="O150" s="17"/>
    </row>
    <row r="151" spans="1:15" s="7" customFormat="1" x14ac:dyDescent="0.15">
      <c r="A151" s="21"/>
      <c r="B151" s="14"/>
      <c r="C151" s="16"/>
      <c r="D151" s="16"/>
      <c r="E151" s="17"/>
      <c r="F151" s="17"/>
      <c r="G151" s="16"/>
      <c r="H151" s="17"/>
      <c r="I151" s="17"/>
      <c r="J151" s="17"/>
      <c r="K151" s="17"/>
      <c r="L151" s="17"/>
      <c r="M151" s="17"/>
      <c r="N151" s="17"/>
      <c r="O151" s="17"/>
    </row>
    <row r="152" spans="1:15" s="7" customFormat="1" x14ac:dyDescent="0.15">
      <c r="A152" s="21"/>
      <c r="B152" s="14"/>
      <c r="C152" s="16"/>
      <c r="D152" s="16"/>
      <c r="E152" s="17"/>
      <c r="F152" s="17"/>
      <c r="G152" s="16"/>
      <c r="H152" s="17"/>
      <c r="I152" s="17"/>
      <c r="J152" s="17"/>
      <c r="K152" s="17"/>
      <c r="L152" s="17"/>
      <c r="M152" s="17"/>
      <c r="N152" s="17"/>
      <c r="O152" s="17"/>
    </row>
    <row r="153" spans="1:15" s="7" customFormat="1" x14ac:dyDescent="0.15">
      <c r="A153" s="21"/>
      <c r="B153" s="14"/>
      <c r="C153" s="16"/>
      <c r="D153" s="16"/>
      <c r="E153" s="17"/>
      <c r="F153" s="17"/>
      <c r="G153" s="16"/>
      <c r="H153" s="17"/>
      <c r="I153" s="17"/>
      <c r="J153" s="17"/>
      <c r="K153" s="17"/>
      <c r="L153" s="17"/>
      <c r="M153" s="17"/>
      <c r="N153" s="17"/>
      <c r="O153" s="17"/>
    </row>
    <row r="154" spans="1:15" s="7" customFormat="1" x14ac:dyDescent="0.15">
      <c r="A154" s="21"/>
      <c r="B154" s="14"/>
      <c r="C154" s="16"/>
      <c r="D154" s="16"/>
      <c r="E154" s="17"/>
      <c r="F154" s="17"/>
      <c r="G154" s="16"/>
      <c r="H154" s="17"/>
      <c r="I154" s="17"/>
      <c r="J154" s="17"/>
      <c r="K154" s="17"/>
      <c r="L154" s="17"/>
      <c r="M154" s="17"/>
      <c r="N154" s="17"/>
      <c r="O154" s="17"/>
    </row>
    <row r="155" spans="1:15" s="7" customFormat="1" x14ac:dyDescent="0.15">
      <c r="A155" s="21"/>
      <c r="B155" s="14"/>
      <c r="C155" s="16"/>
      <c r="D155" s="16"/>
      <c r="E155" s="17"/>
      <c r="F155" s="17"/>
      <c r="G155" s="16"/>
      <c r="H155" s="17"/>
      <c r="I155" s="17"/>
      <c r="J155" s="17"/>
      <c r="K155" s="17"/>
      <c r="L155" s="17"/>
      <c r="M155" s="17"/>
      <c r="N155" s="17"/>
      <c r="O155" s="17"/>
    </row>
    <row r="156" spans="1:15" s="7" customFormat="1" x14ac:dyDescent="0.15">
      <c r="A156" s="21"/>
      <c r="B156" s="14"/>
      <c r="C156" s="16"/>
      <c r="D156" s="16"/>
      <c r="E156" s="17"/>
      <c r="F156" s="17"/>
      <c r="G156" s="16"/>
      <c r="H156" s="17"/>
      <c r="I156" s="17"/>
      <c r="J156" s="17"/>
      <c r="K156" s="17"/>
      <c r="L156" s="17"/>
      <c r="M156" s="17"/>
      <c r="N156" s="17"/>
      <c r="O156" s="17"/>
    </row>
    <row r="157" spans="1:15" s="7" customFormat="1" x14ac:dyDescent="0.15">
      <c r="A157" s="21"/>
      <c r="B157" s="14"/>
      <c r="C157" s="16"/>
      <c r="D157" s="16"/>
      <c r="E157" s="17"/>
      <c r="F157" s="17"/>
      <c r="G157" s="16"/>
      <c r="H157" s="17"/>
      <c r="I157" s="17"/>
      <c r="J157" s="17"/>
      <c r="K157" s="17"/>
      <c r="L157" s="17"/>
      <c r="M157" s="17"/>
      <c r="N157" s="17"/>
      <c r="O157" s="17"/>
    </row>
    <row r="158" spans="1:15" s="7" customFormat="1" x14ac:dyDescent="0.15">
      <c r="A158" s="21"/>
      <c r="B158" s="14"/>
      <c r="C158" s="16"/>
      <c r="D158" s="16"/>
      <c r="E158" s="17"/>
      <c r="F158" s="17"/>
      <c r="G158" s="16"/>
      <c r="H158" s="17"/>
      <c r="I158" s="17"/>
      <c r="J158" s="17"/>
      <c r="K158" s="17"/>
      <c r="L158" s="17"/>
      <c r="M158" s="17"/>
      <c r="N158" s="17"/>
      <c r="O158" s="17"/>
    </row>
    <row r="159" spans="1:15" s="7" customFormat="1" x14ac:dyDescent="0.15">
      <c r="A159" s="21"/>
      <c r="B159" s="14"/>
      <c r="C159" s="16"/>
      <c r="D159" s="16"/>
      <c r="E159" s="17"/>
      <c r="F159" s="17"/>
      <c r="G159" s="16"/>
      <c r="H159" s="17"/>
      <c r="I159" s="17"/>
      <c r="J159" s="17"/>
      <c r="K159" s="17"/>
      <c r="L159" s="17"/>
      <c r="M159" s="17"/>
      <c r="N159" s="17"/>
      <c r="O159" s="17"/>
    </row>
    <row r="160" spans="1:15" s="7" customFormat="1" x14ac:dyDescent="0.15">
      <c r="A160" s="21"/>
      <c r="B160" s="14"/>
      <c r="C160" s="16"/>
      <c r="D160" s="16"/>
      <c r="E160" s="17"/>
      <c r="F160" s="17"/>
      <c r="G160" s="16"/>
      <c r="H160" s="17"/>
      <c r="I160" s="17"/>
      <c r="J160" s="17"/>
      <c r="K160" s="17"/>
      <c r="L160" s="17"/>
      <c r="M160" s="17"/>
      <c r="N160" s="17"/>
      <c r="O160" s="17"/>
    </row>
    <row r="161" spans="1:15" s="7" customFormat="1" x14ac:dyDescent="0.15">
      <c r="A161" s="21"/>
      <c r="B161" s="14"/>
      <c r="C161" s="16"/>
      <c r="D161" s="16"/>
      <c r="E161" s="17"/>
      <c r="F161" s="17"/>
      <c r="G161" s="16"/>
      <c r="H161" s="17"/>
      <c r="I161" s="17"/>
      <c r="J161" s="17"/>
      <c r="K161" s="17"/>
      <c r="L161" s="17"/>
      <c r="M161" s="17"/>
      <c r="N161" s="17"/>
      <c r="O161" s="17"/>
    </row>
    <row r="162" spans="1:15" s="7" customFormat="1" x14ac:dyDescent="0.15">
      <c r="A162" s="21"/>
      <c r="B162" s="14"/>
      <c r="C162" s="16"/>
      <c r="D162" s="16"/>
      <c r="E162" s="17"/>
      <c r="F162" s="17"/>
      <c r="G162" s="16"/>
      <c r="H162" s="17"/>
      <c r="I162" s="17"/>
      <c r="J162" s="17"/>
      <c r="K162" s="17"/>
      <c r="L162" s="17"/>
      <c r="M162" s="17"/>
      <c r="N162" s="17"/>
      <c r="O162" s="17"/>
    </row>
    <row r="163" spans="1:15" s="7" customFormat="1" x14ac:dyDescent="0.15">
      <c r="A163" s="21"/>
      <c r="B163" s="14"/>
      <c r="C163" s="16"/>
      <c r="D163" s="16"/>
      <c r="E163" s="17"/>
      <c r="F163" s="17"/>
      <c r="G163" s="16"/>
      <c r="H163" s="17"/>
      <c r="I163" s="17"/>
      <c r="J163" s="17"/>
      <c r="K163" s="17"/>
      <c r="L163" s="17"/>
      <c r="M163" s="17"/>
      <c r="N163" s="17"/>
      <c r="O163" s="17"/>
    </row>
    <row r="164" spans="1:15" s="7" customFormat="1" x14ac:dyDescent="0.15">
      <c r="A164" s="21"/>
      <c r="B164" s="14"/>
      <c r="C164" s="16"/>
      <c r="D164" s="16"/>
      <c r="E164" s="17"/>
      <c r="F164" s="17"/>
      <c r="G164" s="16"/>
      <c r="H164" s="17"/>
      <c r="I164" s="17"/>
      <c r="J164" s="17"/>
      <c r="K164" s="17"/>
      <c r="L164" s="17"/>
      <c r="M164" s="17"/>
      <c r="N164" s="17"/>
      <c r="O164" s="17"/>
    </row>
    <row r="165" spans="1:15" s="7" customFormat="1" x14ac:dyDescent="0.15">
      <c r="A165" s="21"/>
      <c r="B165" s="14"/>
      <c r="C165" s="16"/>
      <c r="D165" s="16"/>
      <c r="E165" s="17"/>
      <c r="F165" s="17"/>
      <c r="G165" s="16"/>
      <c r="H165" s="17"/>
      <c r="I165" s="17"/>
      <c r="J165" s="17"/>
      <c r="K165" s="17"/>
      <c r="L165" s="17"/>
      <c r="M165" s="17"/>
      <c r="N165" s="17"/>
      <c r="O165" s="17"/>
    </row>
    <row r="166" spans="1:15" s="7" customFormat="1" x14ac:dyDescent="0.15">
      <c r="A166" s="21"/>
      <c r="B166" s="14"/>
      <c r="C166" s="16"/>
      <c r="D166" s="16"/>
      <c r="E166" s="17"/>
      <c r="F166" s="17"/>
      <c r="G166" s="16"/>
      <c r="H166" s="17"/>
      <c r="I166" s="17"/>
      <c r="J166" s="17"/>
      <c r="K166" s="17"/>
      <c r="L166" s="17"/>
      <c r="M166" s="17"/>
      <c r="N166" s="17"/>
      <c r="O166" s="17"/>
    </row>
    <row r="167" spans="1:15" s="7" customFormat="1" x14ac:dyDescent="0.15">
      <c r="A167" s="21"/>
      <c r="B167" s="14"/>
      <c r="C167" s="16"/>
      <c r="D167" s="16"/>
      <c r="E167" s="17"/>
      <c r="F167" s="17"/>
      <c r="G167" s="16"/>
      <c r="H167" s="17"/>
      <c r="I167" s="17"/>
      <c r="J167" s="17"/>
      <c r="K167" s="17"/>
      <c r="L167" s="17"/>
      <c r="M167" s="17"/>
      <c r="N167" s="17"/>
      <c r="O167" s="17"/>
    </row>
    <row r="168" spans="1:15" s="7" customFormat="1" x14ac:dyDescent="0.15">
      <c r="A168" s="21"/>
      <c r="B168" s="14"/>
      <c r="C168" s="16"/>
      <c r="D168" s="16"/>
      <c r="E168" s="17"/>
      <c r="F168" s="17"/>
      <c r="G168" s="16"/>
      <c r="H168" s="17"/>
      <c r="I168" s="17"/>
      <c r="J168" s="17"/>
      <c r="K168" s="17"/>
      <c r="L168" s="17"/>
      <c r="M168" s="17"/>
      <c r="N168" s="17"/>
      <c r="O168" s="17"/>
    </row>
    <row r="169" spans="1:15" s="7" customFormat="1" x14ac:dyDescent="0.15">
      <c r="A169" s="21"/>
      <c r="B169" s="14"/>
      <c r="C169" s="16"/>
      <c r="D169" s="16"/>
      <c r="E169" s="17"/>
      <c r="F169" s="17"/>
      <c r="G169" s="16"/>
      <c r="H169" s="17"/>
      <c r="I169" s="17"/>
      <c r="J169" s="17"/>
      <c r="K169" s="17"/>
      <c r="L169" s="17"/>
      <c r="M169" s="17"/>
      <c r="N169" s="17"/>
      <c r="O169" s="17"/>
    </row>
    <row r="170" spans="1:15" s="7" customFormat="1" x14ac:dyDescent="0.15">
      <c r="A170" s="21"/>
      <c r="B170" s="14"/>
      <c r="C170" s="16"/>
      <c r="D170" s="16"/>
      <c r="E170" s="17"/>
      <c r="F170" s="17"/>
      <c r="G170" s="16"/>
      <c r="H170" s="17"/>
      <c r="I170" s="17"/>
      <c r="J170" s="17"/>
      <c r="K170" s="17"/>
      <c r="L170" s="17"/>
      <c r="M170" s="17"/>
      <c r="N170" s="17"/>
      <c r="O170" s="17"/>
    </row>
    <row r="171" spans="1:15" s="7" customFormat="1" x14ac:dyDescent="0.15">
      <c r="A171" s="21"/>
      <c r="B171" s="14"/>
      <c r="C171" s="16"/>
      <c r="D171" s="16"/>
      <c r="E171" s="17"/>
      <c r="F171" s="17"/>
      <c r="G171" s="16"/>
      <c r="H171" s="17"/>
      <c r="I171" s="17"/>
      <c r="J171" s="17"/>
      <c r="K171" s="17"/>
      <c r="L171" s="17"/>
      <c r="M171" s="17"/>
      <c r="N171" s="17"/>
      <c r="O171" s="17"/>
    </row>
    <row r="172" spans="1:15" s="7" customFormat="1" x14ac:dyDescent="0.15">
      <c r="A172" s="21"/>
      <c r="B172" s="14"/>
      <c r="C172" s="16"/>
      <c r="D172" s="16"/>
      <c r="E172" s="17"/>
      <c r="F172" s="17"/>
      <c r="G172" s="16"/>
      <c r="H172" s="17"/>
      <c r="I172" s="17"/>
      <c r="J172" s="17"/>
      <c r="K172" s="17"/>
      <c r="L172" s="17"/>
      <c r="M172" s="17"/>
      <c r="N172" s="17"/>
      <c r="O172" s="17"/>
    </row>
    <row r="173" spans="1:15" s="7" customFormat="1" x14ac:dyDescent="0.15">
      <c r="A173" s="21"/>
      <c r="B173" s="14"/>
      <c r="C173" s="16"/>
      <c r="D173" s="16"/>
      <c r="E173" s="17"/>
      <c r="F173" s="17"/>
      <c r="G173" s="16"/>
      <c r="H173" s="17"/>
      <c r="I173" s="17"/>
      <c r="J173" s="17"/>
      <c r="K173" s="17"/>
      <c r="L173" s="17"/>
      <c r="M173" s="17"/>
      <c r="N173" s="17"/>
      <c r="O173" s="17"/>
    </row>
    <row r="174" spans="1:15" s="7" customFormat="1" x14ac:dyDescent="0.15">
      <c r="A174" s="21"/>
      <c r="B174" s="14"/>
      <c r="C174" s="16"/>
      <c r="D174" s="16"/>
      <c r="E174" s="17"/>
      <c r="F174" s="17"/>
      <c r="G174" s="16"/>
      <c r="H174" s="17"/>
      <c r="I174" s="17"/>
      <c r="J174" s="17"/>
      <c r="K174" s="17"/>
      <c r="L174" s="17"/>
      <c r="M174" s="17"/>
      <c r="N174" s="17"/>
      <c r="O174" s="17"/>
    </row>
    <row r="175" spans="1:15" s="7" customFormat="1" x14ac:dyDescent="0.15">
      <c r="A175" s="21"/>
      <c r="B175" s="14"/>
      <c r="C175" s="16"/>
      <c r="D175" s="16"/>
      <c r="E175" s="17"/>
      <c r="F175" s="17"/>
      <c r="G175" s="16"/>
      <c r="H175" s="17"/>
      <c r="I175" s="17"/>
      <c r="J175" s="17"/>
      <c r="K175" s="17"/>
      <c r="L175" s="17"/>
      <c r="M175" s="17"/>
      <c r="N175" s="17"/>
      <c r="O175" s="17"/>
    </row>
    <row r="176" spans="1:15" s="7" customFormat="1" x14ac:dyDescent="0.15">
      <c r="A176" s="21"/>
      <c r="B176" s="14"/>
      <c r="C176" s="16"/>
      <c r="D176" s="16"/>
      <c r="E176" s="17"/>
      <c r="F176" s="17"/>
      <c r="G176" s="16"/>
      <c r="H176" s="17"/>
      <c r="I176" s="17"/>
      <c r="J176" s="17"/>
      <c r="K176" s="17"/>
      <c r="L176" s="17"/>
      <c r="M176" s="17"/>
      <c r="N176" s="17"/>
      <c r="O176" s="17"/>
    </row>
    <row r="177" spans="1:15" s="7" customFormat="1" x14ac:dyDescent="0.15">
      <c r="A177" s="21"/>
      <c r="B177" s="14"/>
      <c r="C177" s="16"/>
      <c r="D177" s="16"/>
      <c r="E177" s="17"/>
      <c r="F177" s="17"/>
      <c r="G177" s="16"/>
      <c r="H177" s="17"/>
      <c r="I177" s="17"/>
      <c r="J177" s="17"/>
      <c r="K177" s="17"/>
      <c r="L177" s="17"/>
      <c r="M177" s="17"/>
      <c r="N177" s="17"/>
      <c r="O177" s="17"/>
    </row>
    <row r="178" spans="1:15" s="7" customFormat="1" x14ac:dyDescent="0.15">
      <c r="A178" s="21"/>
      <c r="B178" s="14"/>
      <c r="C178" s="16"/>
      <c r="D178" s="16"/>
      <c r="E178" s="17"/>
      <c r="F178" s="17"/>
      <c r="G178" s="16"/>
      <c r="H178" s="17"/>
      <c r="I178" s="17"/>
      <c r="J178" s="17"/>
      <c r="K178" s="17"/>
      <c r="L178" s="17"/>
      <c r="M178" s="17"/>
      <c r="N178" s="17"/>
      <c r="O178" s="17"/>
    </row>
    <row r="179" spans="1:15" s="7" customFormat="1" x14ac:dyDescent="0.15">
      <c r="A179" s="21"/>
      <c r="B179" s="14"/>
      <c r="C179" s="16"/>
      <c r="D179" s="16"/>
      <c r="E179" s="17"/>
      <c r="F179" s="17"/>
      <c r="G179" s="16"/>
      <c r="H179" s="17"/>
      <c r="I179" s="17"/>
      <c r="J179" s="17"/>
      <c r="K179" s="17"/>
      <c r="L179" s="17"/>
      <c r="M179" s="17"/>
      <c r="N179" s="17"/>
      <c r="O179" s="17"/>
    </row>
    <row r="180" spans="1:15" s="7" customFormat="1" x14ac:dyDescent="0.15">
      <c r="A180" s="21"/>
      <c r="B180" s="14"/>
      <c r="C180" s="16"/>
      <c r="D180" s="16"/>
      <c r="E180" s="17"/>
      <c r="F180" s="17"/>
      <c r="G180" s="16"/>
      <c r="H180" s="17"/>
      <c r="I180" s="17"/>
      <c r="J180" s="17"/>
      <c r="K180" s="17"/>
      <c r="L180" s="17"/>
      <c r="M180" s="17"/>
      <c r="N180" s="17"/>
      <c r="O180" s="17"/>
    </row>
    <row r="181" spans="1:15" s="7" customFormat="1" x14ac:dyDescent="0.15">
      <c r="A181" s="21"/>
      <c r="B181" s="14"/>
      <c r="C181" s="16"/>
      <c r="D181" s="16"/>
      <c r="E181" s="17"/>
      <c r="F181" s="17"/>
      <c r="G181" s="16"/>
      <c r="H181" s="17"/>
      <c r="I181" s="17"/>
      <c r="J181" s="17"/>
      <c r="K181" s="17"/>
      <c r="L181" s="17"/>
      <c r="M181" s="17"/>
      <c r="N181" s="17"/>
      <c r="O181" s="17"/>
    </row>
    <row r="182" spans="1:15" s="7" customFormat="1" x14ac:dyDescent="0.15">
      <c r="A182" s="21"/>
      <c r="B182" s="14"/>
      <c r="C182" s="16"/>
      <c r="D182" s="16"/>
      <c r="E182" s="17"/>
      <c r="F182" s="17"/>
      <c r="G182" s="16"/>
      <c r="H182" s="17"/>
      <c r="I182" s="17"/>
      <c r="J182" s="17"/>
      <c r="K182" s="17"/>
      <c r="L182" s="17"/>
      <c r="M182" s="17"/>
      <c r="N182" s="17"/>
      <c r="O182" s="17"/>
    </row>
    <row r="183" spans="1:15" s="7" customFormat="1" x14ac:dyDescent="0.15">
      <c r="A183" s="21"/>
      <c r="B183" s="14"/>
      <c r="C183" s="16"/>
      <c r="D183" s="16"/>
      <c r="E183" s="17"/>
      <c r="F183" s="17"/>
      <c r="G183" s="16"/>
      <c r="H183" s="17"/>
      <c r="I183" s="17"/>
      <c r="J183" s="17"/>
      <c r="K183" s="17"/>
      <c r="L183" s="17"/>
      <c r="M183" s="17"/>
      <c r="N183" s="17"/>
      <c r="O183" s="17"/>
    </row>
    <row r="184" spans="1:15" s="7" customFormat="1" x14ac:dyDescent="0.15">
      <c r="A184" s="21"/>
      <c r="B184" s="14"/>
      <c r="C184" s="16"/>
      <c r="D184" s="16"/>
      <c r="E184" s="17"/>
      <c r="F184" s="17"/>
      <c r="G184" s="16"/>
      <c r="H184" s="17"/>
      <c r="I184" s="17"/>
      <c r="J184" s="17"/>
      <c r="K184" s="17"/>
      <c r="L184" s="17"/>
      <c r="M184" s="17"/>
      <c r="N184" s="17"/>
      <c r="O184" s="17"/>
    </row>
    <row r="185" spans="1:15" s="7" customFormat="1" x14ac:dyDescent="0.15">
      <c r="A185" s="21"/>
      <c r="B185" s="14"/>
      <c r="C185" s="16"/>
      <c r="D185" s="16"/>
      <c r="E185" s="17"/>
      <c r="F185" s="17"/>
      <c r="G185" s="16"/>
      <c r="H185" s="17"/>
      <c r="I185" s="17"/>
      <c r="J185" s="17"/>
      <c r="K185" s="17"/>
      <c r="L185" s="17"/>
      <c r="M185" s="17"/>
      <c r="N185" s="17"/>
      <c r="O185" s="17"/>
    </row>
    <row r="186" spans="1:15" s="7" customFormat="1" x14ac:dyDescent="0.15">
      <c r="A186" s="21"/>
      <c r="B186" s="14"/>
      <c r="C186" s="16"/>
      <c r="D186" s="16"/>
      <c r="E186" s="17"/>
      <c r="F186" s="17"/>
      <c r="G186" s="16"/>
      <c r="H186" s="17"/>
      <c r="I186" s="17"/>
      <c r="J186" s="17"/>
      <c r="K186" s="17"/>
      <c r="L186" s="17"/>
      <c r="M186" s="17"/>
      <c r="N186" s="17"/>
      <c r="O186" s="17"/>
    </row>
    <row r="187" spans="1:15" s="7" customFormat="1" x14ac:dyDescent="0.15">
      <c r="A187" s="21"/>
      <c r="B187" s="14"/>
      <c r="C187" s="16"/>
      <c r="D187" s="16"/>
      <c r="E187" s="17"/>
      <c r="F187" s="17"/>
      <c r="G187" s="16"/>
      <c r="H187" s="17"/>
      <c r="I187" s="17"/>
      <c r="J187" s="17"/>
      <c r="K187" s="17"/>
      <c r="L187" s="17"/>
      <c r="M187" s="17"/>
      <c r="N187" s="17"/>
      <c r="O187" s="17"/>
    </row>
    <row r="188" spans="1:15" s="7" customFormat="1" x14ac:dyDescent="0.15">
      <c r="A188" s="21"/>
      <c r="B188" s="14"/>
      <c r="C188" s="16"/>
      <c r="D188" s="16"/>
      <c r="E188" s="17"/>
      <c r="F188" s="17"/>
      <c r="G188" s="16"/>
      <c r="H188" s="17"/>
      <c r="I188" s="17"/>
      <c r="J188" s="17"/>
      <c r="K188" s="17"/>
      <c r="L188" s="17"/>
      <c r="M188" s="17"/>
      <c r="N188" s="17"/>
      <c r="O188" s="17"/>
    </row>
    <row r="189" spans="1:15" s="7" customFormat="1" x14ac:dyDescent="0.15">
      <c r="A189" s="21"/>
      <c r="B189" s="14"/>
      <c r="C189" s="16"/>
      <c r="D189" s="16"/>
      <c r="E189" s="17"/>
      <c r="F189" s="17"/>
      <c r="G189" s="16"/>
      <c r="H189" s="17"/>
      <c r="I189" s="17"/>
      <c r="J189" s="17"/>
      <c r="K189" s="17"/>
      <c r="L189" s="17"/>
      <c r="M189" s="17"/>
      <c r="N189" s="17"/>
      <c r="O189" s="17"/>
    </row>
    <row r="190" spans="1:15" s="7" customFormat="1" x14ac:dyDescent="0.15">
      <c r="A190" s="21"/>
      <c r="B190" s="14"/>
      <c r="C190" s="16"/>
      <c r="D190" s="16"/>
      <c r="E190" s="17"/>
      <c r="F190" s="17"/>
      <c r="G190" s="16"/>
      <c r="H190" s="17"/>
      <c r="I190" s="17"/>
      <c r="J190" s="17"/>
      <c r="K190" s="17"/>
      <c r="L190" s="17"/>
      <c r="M190" s="17"/>
      <c r="N190" s="17"/>
      <c r="O190" s="17"/>
    </row>
    <row r="191" spans="1:15" s="7" customFormat="1" x14ac:dyDescent="0.15">
      <c r="A191" s="21"/>
      <c r="B191" s="14"/>
      <c r="C191" s="16"/>
      <c r="D191" s="16"/>
      <c r="E191" s="17"/>
      <c r="F191" s="17"/>
      <c r="G191" s="16"/>
      <c r="H191" s="17"/>
      <c r="I191" s="17"/>
      <c r="J191" s="17"/>
      <c r="K191" s="17"/>
      <c r="L191" s="17"/>
      <c r="M191" s="17"/>
      <c r="N191" s="17"/>
      <c r="O191" s="17"/>
    </row>
    <row r="192" spans="1:15" s="7" customFormat="1" x14ac:dyDescent="0.15">
      <c r="A192" s="21"/>
      <c r="B192" s="14"/>
      <c r="C192" s="16"/>
      <c r="D192" s="16"/>
      <c r="E192" s="17"/>
      <c r="F192" s="17"/>
      <c r="G192" s="16"/>
      <c r="H192" s="17"/>
      <c r="I192" s="17"/>
      <c r="J192" s="17"/>
      <c r="K192" s="17"/>
      <c r="L192" s="17"/>
      <c r="M192" s="17"/>
      <c r="N192" s="17"/>
      <c r="O192" s="17"/>
    </row>
    <row r="193" spans="1:15" s="7" customFormat="1" x14ac:dyDescent="0.15">
      <c r="A193" s="21"/>
      <c r="B193" s="14"/>
      <c r="C193" s="16"/>
      <c r="D193" s="16"/>
      <c r="E193" s="17"/>
      <c r="F193" s="17"/>
      <c r="G193" s="16"/>
      <c r="H193" s="17"/>
      <c r="I193" s="17"/>
      <c r="J193" s="17"/>
      <c r="K193" s="17"/>
      <c r="L193" s="17"/>
      <c r="M193" s="17"/>
      <c r="N193" s="17"/>
      <c r="O193" s="17"/>
    </row>
    <row r="194" spans="1:15" s="7" customFormat="1" x14ac:dyDescent="0.15">
      <c r="A194" s="21"/>
      <c r="B194" s="14"/>
      <c r="C194" s="16"/>
      <c r="D194" s="16"/>
      <c r="E194" s="17"/>
      <c r="F194" s="17"/>
      <c r="G194" s="16"/>
      <c r="H194" s="17"/>
      <c r="I194" s="17"/>
      <c r="J194" s="17"/>
      <c r="K194" s="17"/>
      <c r="L194" s="17"/>
      <c r="M194" s="17"/>
      <c r="N194" s="17"/>
      <c r="O194" s="17"/>
    </row>
    <row r="195" spans="1:15" s="7" customFormat="1" x14ac:dyDescent="0.15">
      <c r="A195" s="21"/>
      <c r="B195" s="14"/>
      <c r="C195" s="16"/>
      <c r="D195" s="16"/>
      <c r="E195" s="17"/>
      <c r="F195" s="17"/>
      <c r="G195" s="16"/>
      <c r="H195" s="17"/>
      <c r="I195" s="17"/>
      <c r="J195" s="17"/>
      <c r="K195" s="17"/>
      <c r="L195" s="17"/>
      <c r="M195" s="17"/>
      <c r="N195" s="17"/>
      <c r="O195" s="17"/>
    </row>
    <row r="196" spans="1:15" s="7" customFormat="1" x14ac:dyDescent="0.15">
      <c r="A196" s="21"/>
      <c r="B196" s="14"/>
      <c r="C196" s="16"/>
      <c r="D196" s="16"/>
      <c r="E196" s="17"/>
      <c r="F196" s="17"/>
      <c r="G196" s="16"/>
      <c r="H196" s="17"/>
      <c r="I196" s="17"/>
      <c r="J196" s="17"/>
      <c r="K196" s="17"/>
      <c r="L196" s="17"/>
      <c r="M196" s="17"/>
      <c r="N196" s="17"/>
      <c r="O196" s="17"/>
    </row>
    <row r="197" spans="1:15" s="7" customFormat="1" x14ac:dyDescent="0.15">
      <c r="A197" s="21"/>
      <c r="B197" s="14"/>
      <c r="C197" s="16"/>
      <c r="D197" s="16"/>
      <c r="E197" s="17"/>
      <c r="F197" s="17"/>
      <c r="G197" s="16"/>
      <c r="H197" s="17"/>
      <c r="I197" s="17"/>
      <c r="J197" s="17"/>
      <c r="K197" s="17"/>
      <c r="L197" s="17"/>
      <c r="M197" s="17"/>
      <c r="N197" s="17"/>
      <c r="O197" s="17"/>
    </row>
    <row r="198" spans="1:15" s="7" customFormat="1" x14ac:dyDescent="0.15">
      <c r="A198" s="21"/>
      <c r="B198" s="14"/>
      <c r="C198" s="16"/>
      <c r="D198" s="16"/>
      <c r="E198" s="17"/>
      <c r="F198" s="17"/>
      <c r="G198" s="16"/>
      <c r="H198" s="17"/>
      <c r="I198" s="17"/>
      <c r="J198" s="17"/>
      <c r="K198" s="17"/>
      <c r="L198" s="17"/>
      <c r="M198" s="17"/>
      <c r="N198" s="17"/>
      <c r="O198" s="17"/>
    </row>
    <row r="199" spans="1:15" s="7" customFormat="1" x14ac:dyDescent="0.15">
      <c r="A199" s="21"/>
      <c r="B199" s="14"/>
      <c r="C199" s="16"/>
      <c r="D199" s="16"/>
      <c r="E199" s="17"/>
      <c r="F199" s="17"/>
      <c r="G199" s="16"/>
      <c r="H199" s="17"/>
      <c r="I199" s="17"/>
      <c r="J199" s="17"/>
      <c r="K199" s="17"/>
      <c r="L199" s="17"/>
      <c r="M199" s="17"/>
      <c r="N199" s="17"/>
      <c r="O199" s="17"/>
    </row>
    <row r="200" spans="1:15" s="7" customFormat="1" x14ac:dyDescent="0.15">
      <c r="A200" s="21"/>
      <c r="B200" s="14"/>
      <c r="C200" s="16"/>
      <c r="D200" s="16"/>
      <c r="E200" s="17"/>
      <c r="F200" s="17"/>
      <c r="G200" s="16"/>
      <c r="H200" s="17"/>
      <c r="I200" s="17"/>
      <c r="J200" s="17"/>
      <c r="K200" s="17"/>
      <c r="L200" s="17"/>
      <c r="M200" s="17"/>
      <c r="N200" s="17"/>
      <c r="O200" s="17"/>
    </row>
    <row r="201" spans="1:15" s="7" customFormat="1" x14ac:dyDescent="0.15">
      <c r="A201" s="21"/>
      <c r="B201" s="14"/>
      <c r="C201" s="16"/>
      <c r="D201" s="16"/>
      <c r="E201" s="17"/>
      <c r="F201" s="17"/>
      <c r="G201" s="16"/>
      <c r="H201" s="17"/>
      <c r="I201" s="17"/>
      <c r="J201" s="17"/>
      <c r="K201" s="17"/>
      <c r="L201" s="17"/>
      <c r="M201" s="17"/>
      <c r="N201" s="17"/>
      <c r="O201" s="17"/>
    </row>
    <row r="202" spans="1:15" s="7" customFormat="1" x14ac:dyDescent="0.15">
      <c r="A202" s="21"/>
      <c r="B202" s="14"/>
      <c r="C202" s="16"/>
      <c r="D202" s="16"/>
      <c r="E202" s="17"/>
      <c r="F202" s="17"/>
      <c r="G202" s="16"/>
      <c r="H202" s="17"/>
      <c r="I202" s="17"/>
      <c r="J202" s="17"/>
      <c r="K202" s="17"/>
      <c r="L202" s="17"/>
      <c r="M202" s="17"/>
      <c r="N202" s="17"/>
      <c r="O202" s="17"/>
    </row>
    <row r="203" spans="1:15" s="7" customFormat="1" x14ac:dyDescent="0.15">
      <c r="A203" s="21"/>
      <c r="B203" s="14"/>
      <c r="C203" s="16"/>
      <c r="D203" s="16"/>
      <c r="E203" s="17"/>
      <c r="F203" s="17"/>
      <c r="G203" s="16"/>
      <c r="H203" s="17"/>
      <c r="I203" s="17"/>
      <c r="J203" s="17"/>
      <c r="K203" s="17"/>
      <c r="L203" s="17"/>
      <c r="M203" s="17"/>
      <c r="N203" s="17"/>
      <c r="O203" s="17"/>
    </row>
    <row r="204" spans="1:15" s="7" customFormat="1" x14ac:dyDescent="0.15">
      <c r="A204" s="21"/>
      <c r="B204" s="14"/>
      <c r="C204" s="16"/>
      <c r="D204" s="16"/>
      <c r="E204" s="17"/>
      <c r="F204" s="17"/>
      <c r="G204" s="16"/>
      <c r="H204" s="17"/>
      <c r="I204" s="17"/>
      <c r="J204" s="17"/>
      <c r="K204" s="17"/>
      <c r="L204" s="17"/>
      <c r="M204" s="17"/>
      <c r="N204" s="17"/>
      <c r="O204" s="17"/>
    </row>
    <row r="205" spans="1:15" s="7" customFormat="1" x14ac:dyDescent="0.15">
      <c r="A205" s="21"/>
      <c r="B205" s="14"/>
      <c r="C205" s="16"/>
      <c r="D205" s="16"/>
      <c r="E205" s="17"/>
      <c r="F205" s="17"/>
      <c r="G205" s="16"/>
      <c r="H205" s="17"/>
      <c r="I205" s="17"/>
      <c r="J205" s="17"/>
      <c r="K205" s="17"/>
      <c r="L205" s="17"/>
      <c r="M205" s="17"/>
      <c r="N205" s="17"/>
      <c r="O205" s="17"/>
    </row>
    <row r="206" spans="1:15" s="7" customFormat="1" x14ac:dyDescent="0.15">
      <c r="A206" s="21"/>
      <c r="B206" s="14"/>
      <c r="C206" s="16"/>
      <c r="D206" s="16"/>
      <c r="E206" s="17"/>
      <c r="F206" s="17"/>
      <c r="G206" s="16"/>
      <c r="H206" s="17"/>
      <c r="I206" s="17"/>
      <c r="J206" s="17"/>
      <c r="K206" s="17"/>
      <c r="L206" s="17"/>
      <c r="M206" s="17"/>
      <c r="N206" s="17"/>
      <c r="O206" s="17"/>
    </row>
    <row r="207" spans="1:15" s="7" customFormat="1" x14ac:dyDescent="0.15">
      <c r="A207" s="21"/>
      <c r="B207" s="14"/>
      <c r="C207" s="16"/>
      <c r="D207" s="16"/>
      <c r="E207" s="17"/>
      <c r="F207" s="17"/>
      <c r="G207" s="16"/>
      <c r="H207" s="17"/>
      <c r="I207" s="17"/>
      <c r="J207" s="17"/>
      <c r="K207" s="17"/>
      <c r="L207" s="17"/>
      <c r="M207" s="17"/>
      <c r="N207" s="17"/>
      <c r="O207" s="17"/>
    </row>
    <row r="208" spans="1:15" s="7" customFormat="1" x14ac:dyDescent="0.15">
      <c r="A208" s="21"/>
      <c r="B208" s="14"/>
      <c r="C208" s="16"/>
      <c r="D208" s="16"/>
      <c r="E208" s="17"/>
      <c r="F208" s="17"/>
      <c r="G208" s="16"/>
      <c r="H208" s="17"/>
      <c r="I208" s="17"/>
      <c r="J208" s="17"/>
      <c r="K208" s="17"/>
      <c r="L208" s="17"/>
      <c r="M208" s="17"/>
      <c r="N208" s="17"/>
      <c r="O208" s="17"/>
    </row>
    <row r="209" spans="1:15" s="7" customFormat="1" x14ac:dyDescent="0.15">
      <c r="A209" s="21"/>
      <c r="B209" s="14"/>
      <c r="C209" s="16"/>
      <c r="D209" s="16"/>
      <c r="E209" s="17"/>
      <c r="F209" s="17"/>
      <c r="G209" s="16"/>
      <c r="H209" s="17"/>
      <c r="I209" s="17"/>
      <c r="J209" s="17"/>
      <c r="K209" s="17"/>
      <c r="L209" s="17"/>
      <c r="M209" s="17"/>
      <c r="N209" s="17"/>
      <c r="O209" s="17"/>
    </row>
    <row r="210" spans="1:15" s="7" customFormat="1" x14ac:dyDescent="0.15">
      <c r="A210" s="21"/>
      <c r="B210" s="14"/>
      <c r="C210" s="16"/>
      <c r="D210" s="16"/>
      <c r="E210" s="17"/>
      <c r="F210" s="17"/>
      <c r="G210" s="16"/>
      <c r="H210" s="17"/>
      <c r="I210" s="17"/>
      <c r="J210" s="17"/>
      <c r="K210" s="17"/>
      <c r="L210" s="17"/>
      <c r="M210" s="17"/>
      <c r="N210" s="17"/>
      <c r="O210" s="17"/>
    </row>
    <row r="211" spans="1:15" s="7" customFormat="1" x14ac:dyDescent="0.15">
      <c r="A211" s="21"/>
      <c r="B211" s="14"/>
      <c r="C211" s="16"/>
      <c r="D211" s="16"/>
      <c r="E211" s="17"/>
      <c r="F211" s="17"/>
      <c r="G211" s="16"/>
      <c r="H211" s="17"/>
      <c r="I211" s="17"/>
      <c r="J211" s="17"/>
      <c r="K211" s="17"/>
      <c r="L211" s="17"/>
      <c r="M211" s="17"/>
      <c r="N211" s="17"/>
      <c r="O211" s="17"/>
    </row>
    <row r="212" spans="1:15" s="7" customFormat="1" x14ac:dyDescent="0.15">
      <c r="A212" s="21"/>
      <c r="B212" s="14"/>
      <c r="C212" s="16"/>
      <c r="D212" s="16"/>
      <c r="E212" s="17"/>
      <c r="F212" s="17"/>
      <c r="G212" s="16"/>
      <c r="H212" s="17"/>
      <c r="I212" s="17"/>
      <c r="J212" s="17"/>
      <c r="K212" s="17"/>
      <c r="L212" s="17"/>
      <c r="M212" s="17"/>
      <c r="N212" s="17"/>
      <c r="O212" s="17"/>
    </row>
    <row r="213" spans="1:15" s="7" customFormat="1" x14ac:dyDescent="0.15">
      <c r="A213" s="21"/>
      <c r="B213" s="14"/>
      <c r="C213" s="16"/>
      <c r="D213" s="16"/>
      <c r="E213" s="17"/>
      <c r="F213" s="17"/>
      <c r="G213" s="16"/>
      <c r="H213" s="17"/>
      <c r="I213" s="17"/>
      <c r="J213" s="17"/>
      <c r="K213" s="17"/>
      <c r="L213" s="17"/>
      <c r="M213" s="17"/>
      <c r="N213" s="17"/>
      <c r="O213" s="17"/>
    </row>
    <row r="214" spans="1:15" s="7" customFormat="1" x14ac:dyDescent="0.15">
      <c r="A214" s="21"/>
      <c r="B214" s="14"/>
      <c r="C214" s="16"/>
      <c r="D214" s="16"/>
      <c r="E214" s="17"/>
      <c r="F214" s="17"/>
      <c r="G214" s="16"/>
      <c r="H214" s="17"/>
      <c r="I214" s="17"/>
      <c r="J214" s="17"/>
      <c r="K214" s="17"/>
      <c r="L214" s="17"/>
      <c r="M214" s="17"/>
      <c r="N214" s="17"/>
      <c r="O214" s="17"/>
    </row>
    <row r="215" spans="1:15" s="7" customFormat="1" x14ac:dyDescent="0.15">
      <c r="A215" s="21"/>
      <c r="B215" s="14"/>
      <c r="C215" s="16"/>
      <c r="D215" s="16"/>
      <c r="E215" s="17"/>
      <c r="F215" s="17"/>
      <c r="G215" s="16"/>
      <c r="H215" s="17"/>
      <c r="I215" s="17"/>
      <c r="J215" s="17"/>
      <c r="K215" s="17"/>
      <c r="L215" s="17"/>
      <c r="M215" s="17"/>
      <c r="N215" s="17"/>
      <c r="O215" s="17"/>
    </row>
    <row r="216" spans="1:15" s="7" customFormat="1" x14ac:dyDescent="0.15">
      <c r="A216" s="21"/>
      <c r="B216" s="14"/>
      <c r="C216" s="16"/>
      <c r="D216" s="16"/>
      <c r="E216" s="17"/>
      <c r="F216" s="17"/>
      <c r="G216" s="16"/>
      <c r="H216" s="17"/>
      <c r="I216" s="17"/>
      <c r="J216" s="17"/>
      <c r="K216" s="17"/>
      <c r="L216" s="17"/>
      <c r="M216" s="17"/>
      <c r="N216" s="17"/>
      <c r="O216" s="17"/>
    </row>
    <row r="217" spans="1:15" s="7" customFormat="1" x14ac:dyDescent="0.15">
      <c r="A217" s="21"/>
      <c r="B217" s="14"/>
      <c r="C217" s="16"/>
      <c r="D217" s="16"/>
      <c r="E217" s="17"/>
      <c r="F217" s="17"/>
      <c r="G217" s="16"/>
      <c r="H217" s="17"/>
      <c r="I217" s="17"/>
      <c r="J217" s="17"/>
      <c r="K217" s="17"/>
      <c r="L217" s="17"/>
      <c r="M217" s="17"/>
      <c r="N217" s="17"/>
      <c r="O217" s="17"/>
    </row>
    <row r="218" spans="1:15" s="7" customFormat="1" x14ac:dyDescent="0.15">
      <c r="A218" s="21"/>
      <c r="B218" s="14"/>
      <c r="C218" s="16"/>
      <c r="D218" s="16"/>
      <c r="E218" s="17"/>
      <c r="F218" s="17"/>
      <c r="G218" s="16"/>
      <c r="H218" s="17"/>
      <c r="I218" s="17"/>
      <c r="J218" s="17"/>
      <c r="K218" s="17"/>
      <c r="L218" s="17"/>
      <c r="M218" s="17"/>
      <c r="N218" s="17"/>
      <c r="O218" s="17"/>
    </row>
    <row r="219" spans="1:15" s="7" customFormat="1" x14ac:dyDescent="0.15">
      <c r="A219" s="21"/>
      <c r="B219" s="14"/>
      <c r="C219" s="16"/>
      <c r="D219" s="16"/>
      <c r="E219" s="17"/>
      <c r="F219" s="17"/>
      <c r="G219" s="16"/>
      <c r="H219" s="17"/>
      <c r="I219" s="17"/>
      <c r="J219" s="17"/>
      <c r="K219" s="17"/>
      <c r="L219" s="17"/>
      <c r="M219" s="17"/>
      <c r="N219" s="17"/>
      <c r="O219" s="17"/>
    </row>
    <row r="220" spans="1:15" s="7" customFormat="1" x14ac:dyDescent="0.15">
      <c r="A220" s="21"/>
      <c r="B220" s="14"/>
      <c r="C220" s="16"/>
      <c r="D220" s="16"/>
      <c r="E220" s="17"/>
      <c r="F220" s="17"/>
      <c r="G220" s="16"/>
      <c r="H220" s="17"/>
      <c r="I220" s="17"/>
      <c r="J220" s="17"/>
      <c r="K220" s="17"/>
      <c r="L220" s="17"/>
      <c r="M220" s="17"/>
      <c r="N220" s="17"/>
      <c r="O220" s="17"/>
    </row>
    <row r="221" spans="1:15" s="7" customFormat="1" x14ac:dyDescent="0.15">
      <c r="A221" s="21"/>
      <c r="B221" s="14"/>
      <c r="C221" s="16"/>
      <c r="D221" s="16"/>
      <c r="E221" s="17"/>
      <c r="F221" s="17"/>
      <c r="G221" s="16"/>
      <c r="H221" s="17"/>
      <c r="I221" s="17"/>
      <c r="J221" s="17"/>
      <c r="K221" s="17"/>
      <c r="L221" s="17"/>
      <c r="M221" s="17"/>
      <c r="N221" s="17"/>
      <c r="O221" s="17"/>
    </row>
    <row r="222" spans="1:15" s="7" customFormat="1" x14ac:dyDescent="0.15">
      <c r="A222" s="21"/>
      <c r="B222" s="14"/>
      <c r="C222" s="16"/>
      <c r="D222" s="16"/>
      <c r="E222" s="17"/>
      <c r="F222" s="17"/>
      <c r="G222" s="16"/>
      <c r="H222" s="17"/>
      <c r="I222" s="17"/>
      <c r="J222" s="17"/>
      <c r="K222" s="17"/>
      <c r="L222" s="17"/>
      <c r="M222" s="17"/>
      <c r="N222" s="17"/>
      <c r="O222" s="17"/>
    </row>
    <row r="223" spans="1:15" s="7" customFormat="1" x14ac:dyDescent="0.15">
      <c r="A223" s="21"/>
      <c r="B223" s="14"/>
      <c r="C223" s="16"/>
      <c r="D223" s="16"/>
      <c r="E223" s="17"/>
      <c r="F223" s="17"/>
      <c r="G223" s="16"/>
      <c r="H223" s="17"/>
      <c r="I223" s="17"/>
      <c r="J223" s="17"/>
      <c r="K223" s="17"/>
      <c r="L223" s="17"/>
      <c r="M223" s="17"/>
      <c r="N223" s="17"/>
      <c r="O223" s="17"/>
    </row>
    <row r="224" spans="1:15" s="7" customFormat="1" x14ac:dyDescent="0.15">
      <c r="A224" s="21"/>
      <c r="B224" s="14"/>
      <c r="C224" s="16"/>
      <c r="D224" s="16"/>
      <c r="E224" s="17"/>
      <c r="F224" s="17"/>
      <c r="G224" s="16"/>
      <c r="H224" s="17"/>
      <c r="I224" s="17"/>
      <c r="J224" s="17"/>
      <c r="K224" s="17"/>
      <c r="L224" s="17"/>
      <c r="M224" s="17"/>
      <c r="N224" s="17"/>
      <c r="O224" s="17"/>
    </row>
    <row r="225" spans="1:15" s="7" customFormat="1" x14ac:dyDescent="0.15">
      <c r="A225" s="21"/>
      <c r="B225" s="14"/>
      <c r="C225" s="16"/>
      <c r="D225" s="16"/>
      <c r="E225" s="17"/>
      <c r="F225" s="17"/>
      <c r="G225" s="16"/>
      <c r="H225" s="17"/>
      <c r="I225" s="17"/>
      <c r="J225" s="17"/>
      <c r="K225" s="17"/>
      <c r="L225" s="17"/>
      <c r="M225" s="17"/>
      <c r="N225" s="17"/>
      <c r="O225" s="17"/>
    </row>
    <row r="226" spans="1:15" s="7" customFormat="1" x14ac:dyDescent="0.15">
      <c r="A226" s="21"/>
      <c r="B226" s="14"/>
      <c r="C226" s="16"/>
      <c r="D226" s="16"/>
      <c r="E226" s="17"/>
      <c r="F226" s="17"/>
      <c r="G226" s="16"/>
      <c r="H226" s="17"/>
      <c r="I226" s="17"/>
      <c r="J226" s="17"/>
      <c r="K226" s="17"/>
      <c r="L226" s="17"/>
      <c r="M226" s="17"/>
      <c r="N226" s="17"/>
      <c r="O226" s="17"/>
    </row>
    <row r="227" spans="1:15" s="7" customFormat="1" x14ac:dyDescent="0.15">
      <c r="A227" s="21"/>
      <c r="B227" s="14"/>
      <c r="C227" s="16"/>
      <c r="D227" s="16"/>
      <c r="E227" s="17"/>
      <c r="F227" s="17"/>
      <c r="G227" s="16"/>
      <c r="H227" s="17"/>
      <c r="I227" s="17"/>
      <c r="J227" s="17"/>
      <c r="K227" s="17"/>
      <c r="L227" s="17"/>
      <c r="M227" s="17"/>
      <c r="N227" s="17"/>
      <c r="O227" s="17"/>
    </row>
    <row r="228" spans="1:15" s="7" customFormat="1" x14ac:dyDescent="0.15">
      <c r="A228" s="21"/>
      <c r="B228" s="14"/>
      <c r="C228" s="16"/>
      <c r="D228" s="16"/>
      <c r="E228" s="17"/>
      <c r="F228" s="17"/>
      <c r="G228" s="16"/>
      <c r="H228" s="17"/>
      <c r="I228" s="17"/>
      <c r="J228" s="17"/>
      <c r="K228" s="17"/>
      <c r="L228" s="17"/>
      <c r="M228" s="17"/>
      <c r="N228" s="17"/>
      <c r="O228" s="17"/>
    </row>
    <row r="229" spans="1:15" s="7" customFormat="1" x14ac:dyDescent="0.15">
      <c r="A229" s="21"/>
      <c r="B229" s="14"/>
      <c r="C229" s="16"/>
      <c r="D229" s="16"/>
      <c r="E229" s="17"/>
      <c r="F229" s="17"/>
      <c r="G229" s="16"/>
      <c r="H229" s="17"/>
      <c r="I229" s="17"/>
      <c r="J229" s="17"/>
      <c r="K229" s="17"/>
      <c r="L229" s="17"/>
      <c r="M229" s="17"/>
      <c r="N229" s="17"/>
      <c r="O229" s="17"/>
    </row>
    <row r="230" spans="1:15" s="7" customFormat="1" x14ac:dyDescent="0.15">
      <c r="A230" s="21"/>
      <c r="B230" s="14"/>
      <c r="C230" s="16"/>
      <c r="D230" s="16"/>
      <c r="E230" s="17"/>
      <c r="F230" s="17"/>
      <c r="G230" s="16"/>
      <c r="H230" s="17"/>
      <c r="I230" s="17"/>
      <c r="J230" s="17"/>
      <c r="K230" s="17"/>
      <c r="L230" s="17"/>
      <c r="M230" s="17"/>
      <c r="N230" s="17"/>
      <c r="O230" s="17"/>
    </row>
    <row r="231" spans="1:15" s="7" customFormat="1" x14ac:dyDescent="0.15">
      <c r="A231" s="21"/>
      <c r="B231" s="14"/>
      <c r="C231" s="16"/>
      <c r="D231" s="16"/>
      <c r="E231" s="17"/>
      <c r="F231" s="17"/>
      <c r="G231" s="16"/>
      <c r="H231" s="17"/>
      <c r="I231" s="17"/>
      <c r="J231" s="17"/>
      <c r="K231" s="17"/>
      <c r="L231" s="17"/>
      <c r="M231" s="17"/>
      <c r="N231" s="17"/>
      <c r="O231" s="17"/>
    </row>
    <row r="232" spans="1:15" s="7" customFormat="1" x14ac:dyDescent="0.15">
      <c r="A232" s="21"/>
      <c r="B232" s="14"/>
      <c r="C232" s="16"/>
      <c r="D232" s="16"/>
      <c r="E232" s="17"/>
      <c r="F232" s="17"/>
      <c r="G232" s="16"/>
      <c r="H232" s="17"/>
      <c r="I232" s="17"/>
      <c r="J232" s="17"/>
      <c r="K232" s="17"/>
      <c r="L232" s="17"/>
      <c r="M232" s="17"/>
      <c r="N232" s="17"/>
      <c r="O232" s="17"/>
    </row>
    <row r="233" spans="1:15" s="7" customFormat="1" x14ac:dyDescent="0.15">
      <c r="A233" s="21"/>
      <c r="B233" s="14"/>
      <c r="C233" s="16"/>
      <c r="D233" s="16"/>
      <c r="E233" s="17"/>
      <c r="F233" s="17"/>
      <c r="G233" s="16"/>
      <c r="H233" s="17"/>
      <c r="I233" s="17"/>
      <c r="J233" s="17"/>
      <c r="K233" s="17"/>
      <c r="L233" s="17"/>
      <c r="M233" s="17"/>
      <c r="N233" s="17"/>
      <c r="O233" s="17"/>
    </row>
    <row r="234" spans="1:15" s="7" customFormat="1" x14ac:dyDescent="0.15">
      <c r="A234" s="21"/>
      <c r="B234" s="14"/>
      <c r="C234" s="16"/>
      <c r="D234" s="16"/>
      <c r="E234" s="17"/>
      <c r="F234" s="17"/>
      <c r="G234" s="16"/>
      <c r="H234" s="17"/>
      <c r="I234" s="17"/>
      <c r="J234" s="17"/>
      <c r="K234" s="17"/>
      <c r="L234" s="17"/>
      <c r="M234" s="17"/>
      <c r="N234" s="17"/>
      <c r="O234" s="17"/>
    </row>
    <row r="235" spans="1:15" s="7" customFormat="1" x14ac:dyDescent="0.15">
      <c r="A235" s="21"/>
      <c r="B235" s="14"/>
      <c r="C235" s="16"/>
      <c r="D235" s="16"/>
      <c r="E235" s="17"/>
      <c r="F235" s="17"/>
      <c r="G235" s="16"/>
      <c r="H235" s="17"/>
      <c r="I235" s="17"/>
      <c r="J235" s="17"/>
      <c r="K235" s="17"/>
      <c r="L235" s="17"/>
      <c r="M235" s="17"/>
      <c r="N235" s="17"/>
      <c r="O235" s="17"/>
    </row>
    <row r="236" spans="1:15" s="7" customFormat="1" x14ac:dyDescent="0.15">
      <c r="A236" s="21"/>
      <c r="B236" s="14"/>
      <c r="C236" s="16"/>
      <c r="D236" s="16"/>
      <c r="E236" s="17"/>
      <c r="F236" s="17"/>
      <c r="G236" s="16"/>
      <c r="H236" s="17"/>
      <c r="I236" s="17"/>
      <c r="J236" s="17"/>
      <c r="K236" s="17"/>
      <c r="L236" s="17"/>
      <c r="M236" s="17"/>
      <c r="N236" s="17"/>
      <c r="O236" s="17"/>
    </row>
    <row r="237" spans="1:15" s="7" customFormat="1" x14ac:dyDescent="0.15">
      <c r="A237" s="21"/>
      <c r="B237" s="14"/>
      <c r="C237" s="16"/>
      <c r="D237" s="16"/>
      <c r="E237" s="17"/>
      <c r="F237" s="17"/>
      <c r="G237" s="16"/>
      <c r="H237" s="17"/>
      <c r="I237" s="17"/>
      <c r="J237" s="17"/>
      <c r="K237" s="17"/>
      <c r="L237" s="17"/>
      <c r="M237" s="17"/>
      <c r="N237" s="17"/>
      <c r="O237" s="17"/>
    </row>
    <row r="238" spans="1:15" s="7" customFormat="1" x14ac:dyDescent="0.15">
      <c r="A238" s="21"/>
      <c r="B238" s="14"/>
      <c r="C238" s="16"/>
      <c r="D238" s="16"/>
      <c r="E238" s="17"/>
      <c r="F238" s="17"/>
      <c r="G238" s="16"/>
      <c r="H238" s="17"/>
      <c r="I238" s="17"/>
      <c r="J238" s="17"/>
      <c r="K238" s="17"/>
      <c r="L238" s="17"/>
      <c r="M238" s="17"/>
      <c r="N238" s="17"/>
      <c r="O238" s="17"/>
    </row>
    <row r="239" spans="1:15" s="7" customFormat="1" x14ac:dyDescent="0.15">
      <c r="A239" s="21"/>
      <c r="B239" s="14"/>
      <c r="C239" s="16"/>
      <c r="D239" s="16"/>
      <c r="E239" s="17"/>
      <c r="F239" s="17"/>
      <c r="G239" s="16"/>
      <c r="H239" s="17"/>
      <c r="I239" s="17"/>
      <c r="J239" s="17"/>
      <c r="K239" s="17"/>
      <c r="L239" s="17"/>
      <c r="M239" s="17"/>
      <c r="N239" s="17"/>
      <c r="O239" s="17"/>
    </row>
    <row r="240" spans="1:15" s="7" customFormat="1" x14ac:dyDescent="0.15">
      <c r="A240" s="21"/>
      <c r="B240" s="14"/>
      <c r="C240" s="16"/>
      <c r="D240" s="16"/>
      <c r="E240" s="17"/>
      <c r="F240" s="17"/>
      <c r="G240" s="16"/>
      <c r="H240" s="17"/>
      <c r="I240" s="17"/>
      <c r="J240" s="17"/>
      <c r="K240" s="17"/>
      <c r="L240" s="17"/>
      <c r="M240" s="17"/>
      <c r="N240" s="17"/>
      <c r="O240" s="17"/>
    </row>
    <row r="241" spans="1:15" s="7" customFormat="1" x14ac:dyDescent="0.15">
      <c r="A241" s="21"/>
      <c r="B241" s="14"/>
      <c r="C241" s="16"/>
      <c r="D241" s="16"/>
      <c r="E241" s="17"/>
      <c r="F241" s="17"/>
      <c r="G241" s="16"/>
      <c r="H241" s="17"/>
      <c r="I241" s="17"/>
      <c r="J241" s="17"/>
      <c r="K241" s="17"/>
      <c r="L241" s="17"/>
      <c r="M241" s="17"/>
      <c r="N241" s="17"/>
      <c r="O241" s="17"/>
    </row>
    <row r="242" spans="1:15" s="7" customFormat="1" x14ac:dyDescent="0.15">
      <c r="A242" s="21"/>
      <c r="B242" s="14"/>
      <c r="C242" s="16"/>
      <c r="D242" s="16"/>
      <c r="E242" s="17"/>
      <c r="F242" s="17"/>
      <c r="G242" s="16"/>
      <c r="H242" s="17"/>
      <c r="I242" s="17"/>
      <c r="J242" s="17"/>
      <c r="K242" s="17"/>
      <c r="L242" s="17"/>
      <c r="M242" s="17"/>
      <c r="N242" s="17"/>
      <c r="O242" s="17"/>
    </row>
    <row r="243" spans="1:15" s="7" customFormat="1" x14ac:dyDescent="0.15">
      <c r="A243" s="21"/>
      <c r="B243" s="14"/>
      <c r="C243" s="16"/>
      <c r="D243" s="16"/>
      <c r="E243" s="17"/>
      <c r="F243" s="17"/>
      <c r="G243" s="16"/>
      <c r="H243" s="17"/>
      <c r="I243" s="17"/>
      <c r="J243" s="17"/>
      <c r="K243" s="17"/>
      <c r="L243" s="17"/>
      <c r="M243" s="17"/>
      <c r="N243" s="17"/>
      <c r="O243" s="17"/>
    </row>
    <row r="244" spans="1:15" s="7" customFormat="1" x14ac:dyDescent="0.15">
      <c r="A244" s="21"/>
      <c r="B244" s="14"/>
      <c r="C244" s="16"/>
      <c r="D244" s="16"/>
      <c r="E244" s="17"/>
      <c r="F244" s="17"/>
      <c r="G244" s="16"/>
      <c r="H244" s="17"/>
      <c r="I244" s="17"/>
      <c r="J244" s="17"/>
      <c r="K244" s="17"/>
      <c r="L244" s="17"/>
      <c r="M244" s="17"/>
      <c r="N244" s="17"/>
      <c r="O244" s="17"/>
    </row>
    <row r="245" spans="1:15" s="7" customFormat="1" x14ac:dyDescent="0.15">
      <c r="A245" s="21"/>
      <c r="B245" s="14"/>
      <c r="C245" s="16"/>
      <c r="D245" s="16"/>
      <c r="E245" s="17"/>
      <c r="F245" s="17"/>
      <c r="G245" s="16"/>
      <c r="H245" s="17"/>
      <c r="I245" s="17"/>
      <c r="J245" s="17"/>
      <c r="K245" s="17"/>
      <c r="L245" s="17"/>
      <c r="M245" s="17"/>
      <c r="N245" s="17"/>
      <c r="O245" s="17"/>
    </row>
    <row r="246" spans="1:15" s="7" customFormat="1" x14ac:dyDescent="0.15">
      <c r="A246" s="21"/>
      <c r="B246" s="14"/>
      <c r="C246" s="16"/>
      <c r="D246" s="16"/>
      <c r="E246" s="17"/>
      <c r="F246" s="17"/>
      <c r="G246" s="16"/>
      <c r="H246" s="17"/>
      <c r="I246" s="17"/>
      <c r="J246" s="17"/>
      <c r="K246" s="17"/>
      <c r="L246" s="17"/>
      <c r="M246" s="17"/>
      <c r="N246" s="17"/>
      <c r="O246" s="17"/>
    </row>
    <row r="247" spans="1:15" s="7" customFormat="1" x14ac:dyDescent="0.15">
      <c r="A247" s="21"/>
      <c r="B247" s="14"/>
      <c r="C247" s="16"/>
      <c r="D247" s="16"/>
      <c r="E247" s="17"/>
      <c r="F247" s="17"/>
      <c r="G247" s="16"/>
      <c r="H247" s="17"/>
      <c r="I247" s="17"/>
      <c r="J247" s="17"/>
      <c r="K247" s="17"/>
      <c r="L247" s="17"/>
      <c r="M247" s="17"/>
      <c r="N247" s="17"/>
      <c r="O247" s="17"/>
    </row>
    <row r="248" spans="1:15" s="7" customFormat="1" x14ac:dyDescent="0.15">
      <c r="A248" s="21"/>
      <c r="B248" s="14"/>
      <c r="C248" s="16"/>
      <c r="D248" s="16"/>
      <c r="E248" s="17"/>
      <c r="F248" s="17"/>
      <c r="G248" s="16"/>
      <c r="H248" s="17"/>
      <c r="I248" s="17"/>
      <c r="J248" s="17"/>
      <c r="K248" s="17"/>
      <c r="L248" s="17"/>
      <c r="M248" s="17"/>
      <c r="N248" s="17"/>
      <c r="O248" s="17"/>
    </row>
    <row r="249" spans="1:15" s="7" customFormat="1" x14ac:dyDescent="0.15">
      <c r="A249" s="21"/>
      <c r="B249" s="14"/>
      <c r="C249" s="16"/>
      <c r="D249" s="16"/>
      <c r="E249" s="17"/>
      <c r="F249" s="17"/>
      <c r="G249" s="16"/>
      <c r="H249" s="17"/>
      <c r="I249" s="17"/>
      <c r="J249" s="17"/>
      <c r="K249" s="17"/>
      <c r="L249" s="17"/>
      <c r="M249" s="17"/>
      <c r="N249" s="17"/>
      <c r="O249" s="17"/>
    </row>
    <row r="250" spans="1:15" s="7" customFormat="1" x14ac:dyDescent="0.15">
      <c r="A250" s="21"/>
      <c r="B250" s="14"/>
      <c r="C250" s="16"/>
      <c r="D250" s="16"/>
      <c r="E250" s="17"/>
      <c r="F250" s="17"/>
      <c r="G250" s="16"/>
      <c r="H250" s="17"/>
      <c r="I250" s="17"/>
      <c r="J250" s="17"/>
      <c r="K250" s="17"/>
      <c r="L250" s="17"/>
      <c r="M250" s="17"/>
      <c r="N250" s="17"/>
      <c r="O250" s="17"/>
    </row>
    <row r="251" spans="1:15" s="7" customFormat="1" x14ac:dyDescent="0.15">
      <c r="A251" s="21"/>
      <c r="B251" s="14"/>
      <c r="C251" s="16"/>
      <c r="D251" s="16"/>
      <c r="E251" s="17"/>
      <c r="F251" s="17"/>
      <c r="G251" s="16"/>
      <c r="H251" s="17"/>
      <c r="I251" s="17"/>
      <c r="J251" s="17"/>
      <c r="K251" s="17"/>
      <c r="L251" s="17"/>
      <c r="M251" s="17"/>
      <c r="N251" s="17"/>
      <c r="O251" s="17"/>
    </row>
    <row r="252" spans="1:15" s="7" customFormat="1" x14ac:dyDescent="0.15">
      <c r="A252" s="21"/>
      <c r="B252" s="14"/>
      <c r="C252" s="16"/>
      <c r="D252" s="16"/>
      <c r="E252" s="17"/>
      <c r="F252" s="17"/>
      <c r="G252" s="16"/>
      <c r="H252" s="17"/>
      <c r="I252" s="17"/>
      <c r="J252" s="17"/>
      <c r="K252" s="17"/>
      <c r="L252" s="17"/>
      <c r="M252" s="17"/>
      <c r="N252" s="17"/>
      <c r="O252" s="17"/>
    </row>
    <row r="253" spans="1:15" s="7" customFormat="1" x14ac:dyDescent="0.15">
      <c r="A253" s="21"/>
      <c r="B253" s="14"/>
      <c r="C253" s="16"/>
      <c r="D253" s="16"/>
      <c r="E253" s="17"/>
      <c r="F253" s="17"/>
      <c r="G253" s="16"/>
      <c r="H253" s="17"/>
      <c r="I253" s="17"/>
      <c r="J253" s="17"/>
      <c r="K253" s="17"/>
      <c r="L253" s="17"/>
      <c r="M253" s="17"/>
      <c r="N253" s="17"/>
      <c r="O253" s="17"/>
    </row>
    <row r="254" spans="1:15" s="7" customFormat="1" x14ac:dyDescent="0.15">
      <c r="A254" s="21"/>
      <c r="B254" s="14"/>
      <c r="C254" s="16"/>
      <c r="D254" s="16"/>
      <c r="E254" s="17"/>
      <c r="F254" s="17"/>
      <c r="G254" s="16"/>
      <c r="H254" s="17"/>
      <c r="I254" s="17"/>
      <c r="J254" s="17"/>
      <c r="K254" s="17"/>
      <c r="L254" s="17"/>
      <c r="M254" s="17"/>
      <c r="N254" s="17"/>
      <c r="O254" s="17"/>
    </row>
    <row r="255" spans="1:15" s="7" customFormat="1" x14ac:dyDescent="0.15">
      <c r="A255" s="21"/>
      <c r="B255" s="14"/>
      <c r="C255" s="16"/>
      <c r="D255" s="16"/>
      <c r="E255" s="17"/>
      <c r="F255" s="17"/>
      <c r="G255" s="16"/>
      <c r="H255" s="17"/>
      <c r="I255" s="17"/>
      <c r="J255" s="17"/>
      <c r="K255" s="17"/>
      <c r="L255" s="17"/>
      <c r="M255" s="17"/>
      <c r="N255" s="17"/>
      <c r="O255" s="17"/>
    </row>
    <row r="256" spans="1:15" s="7" customFormat="1" x14ac:dyDescent="0.15">
      <c r="A256" s="21"/>
      <c r="B256" s="14"/>
      <c r="C256" s="16"/>
      <c r="D256" s="16"/>
      <c r="E256" s="17"/>
      <c r="F256" s="17"/>
      <c r="G256" s="16"/>
      <c r="H256" s="17"/>
      <c r="I256" s="17"/>
      <c r="J256" s="17"/>
      <c r="K256" s="17"/>
      <c r="L256" s="17"/>
      <c r="M256" s="17"/>
      <c r="N256" s="17"/>
      <c r="O256" s="17"/>
    </row>
    <row r="257" spans="1:15" s="7" customFormat="1" x14ac:dyDescent="0.15">
      <c r="A257" s="21"/>
      <c r="B257" s="14"/>
      <c r="C257" s="16"/>
      <c r="D257" s="16"/>
      <c r="E257" s="17"/>
      <c r="F257" s="17"/>
      <c r="G257" s="16"/>
      <c r="H257" s="17"/>
      <c r="I257" s="17"/>
      <c r="J257" s="17"/>
      <c r="K257" s="17"/>
      <c r="L257" s="17"/>
      <c r="M257" s="17"/>
      <c r="N257" s="17"/>
      <c r="O257" s="17"/>
    </row>
    <row r="258" spans="1:15" s="7" customFormat="1" x14ac:dyDescent="0.15">
      <c r="A258" s="21"/>
      <c r="B258" s="14"/>
      <c r="C258" s="16"/>
      <c r="D258" s="16"/>
      <c r="E258" s="17"/>
      <c r="F258" s="17"/>
      <c r="G258" s="16"/>
      <c r="H258" s="17"/>
      <c r="I258" s="17"/>
      <c r="J258" s="17"/>
      <c r="K258" s="17"/>
      <c r="L258" s="17"/>
      <c r="M258" s="17"/>
      <c r="N258" s="17"/>
      <c r="O258" s="17"/>
    </row>
    <row r="259" spans="1:15" s="7" customFormat="1" x14ac:dyDescent="0.15">
      <c r="A259" s="21"/>
      <c r="B259" s="14"/>
      <c r="C259" s="16"/>
      <c r="D259" s="16"/>
      <c r="E259" s="17"/>
      <c r="F259" s="17"/>
      <c r="G259" s="16"/>
      <c r="H259" s="17"/>
      <c r="I259" s="17"/>
      <c r="J259" s="17"/>
      <c r="K259" s="17"/>
      <c r="L259" s="17"/>
      <c r="M259" s="17"/>
      <c r="N259" s="17"/>
      <c r="O259" s="17"/>
    </row>
    <row r="260" spans="1:15" s="7" customFormat="1" x14ac:dyDescent="0.15">
      <c r="A260" s="21"/>
      <c r="B260" s="14"/>
      <c r="C260" s="16"/>
      <c r="D260" s="16"/>
      <c r="E260" s="17"/>
      <c r="F260" s="17"/>
      <c r="G260" s="16"/>
      <c r="H260" s="17"/>
      <c r="I260" s="17"/>
      <c r="J260" s="17"/>
      <c r="K260" s="17"/>
      <c r="L260" s="17"/>
      <c r="M260" s="17"/>
      <c r="N260" s="17"/>
      <c r="O260" s="17"/>
    </row>
    <row r="261" spans="1:15" s="7" customFormat="1" x14ac:dyDescent="0.15">
      <c r="A261" s="21"/>
      <c r="B261" s="14"/>
      <c r="C261" s="16"/>
      <c r="D261" s="16"/>
      <c r="E261" s="17"/>
      <c r="F261" s="17"/>
      <c r="G261" s="16"/>
      <c r="H261" s="17"/>
      <c r="I261" s="17"/>
      <c r="J261" s="17"/>
      <c r="K261" s="17"/>
      <c r="L261" s="17"/>
      <c r="M261" s="17"/>
      <c r="N261" s="17"/>
      <c r="O261" s="17"/>
    </row>
    <row r="262" spans="1:15" s="7" customFormat="1" x14ac:dyDescent="0.15">
      <c r="A262" s="21"/>
      <c r="B262" s="14"/>
      <c r="C262" s="16"/>
      <c r="D262" s="16"/>
      <c r="E262" s="17"/>
      <c r="F262" s="17"/>
      <c r="G262" s="16"/>
      <c r="H262" s="17"/>
      <c r="I262" s="17"/>
      <c r="J262" s="17"/>
      <c r="K262" s="17"/>
      <c r="L262" s="17"/>
      <c r="M262" s="17"/>
      <c r="N262" s="17"/>
      <c r="O262" s="17"/>
    </row>
    <row r="263" spans="1:15" s="7" customFormat="1" x14ac:dyDescent="0.15">
      <c r="A263" s="21"/>
      <c r="B263" s="14"/>
      <c r="C263" s="16"/>
      <c r="D263" s="16"/>
      <c r="E263" s="17"/>
      <c r="F263" s="17"/>
      <c r="G263" s="16"/>
      <c r="H263" s="17"/>
      <c r="I263" s="17"/>
      <c r="J263" s="17"/>
      <c r="K263" s="17"/>
      <c r="L263" s="17"/>
      <c r="M263" s="17"/>
      <c r="N263" s="17"/>
      <c r="O263" s="17"/>
    </row>
    <row r="264" spans="1:15" s="7" customFormat="1" x14ac:dyDescent="0.15">
      <c r="A264" s="21"/>
      <c r="B264" s="14"/>
      <c r="C264" s="16"/>
      <c r="D264" s="16"/>
      <c r="E264" s="17"/>
      <c r="F264" s="17"/>
      <c r="G264" s="16"/>
      <c r="H264" s="17"/>
      <c r="I264" s="17"/>
      <c r="J264" s="17"/>
      <c r="K264" s="17"/>
      <c r="L264" s="17"/>
      <c r="M264" s="17"/>
      <c r="N264" s="17"/>
      <c r="O264" s="17"/>
    </row>
    <row r="265" spans="1:15" s="7" customFormat="1" x14ac:dyDescent="0.15">
      <c r="A265" s="21"/>
      <c r="B265" s="14"/>
      <c r="C265" s="16"/>
      <c r="D265" s="16"/>
      <c r="E265" s="17"/>
      <c r="F265" s="17"/>
      <c r="G265" s="16"/>
      <c r="H265" s="17"/>
      <c r="I265" s="17"/>
      <c r="J265" s="17"/>
      <c r="K265" s="17"/>
      <c r="L265" s="17"/>
      <c r="M265" s="17"/>
      <c r="N265" s="17"/>
      <c r="O265" s="17"/>
    </row>
    <row r="266" spans="1:15" s="7" customFormat="1" x14ac:dyDescent="0.15">
      <c r="A266" s="21"/>
      <c r="B266" s="14"/>
      <c r="C266" s="16"/>
      <c r="D266" s="16"/>
      <c r="E266" s="17"/>
      <c r="F266" s="17"/>
      <c r="G266" s="16"/>
      <c r="H266" s="17"/>
      <c r="I266" s="17"/>
      <c r="J266" s="17"/>
      <c r="K266" s="17"/>
      <c r="L266" s="17"/>
      <c r="M266" s="17"/>
      <c r="N266" s="17"/>
      <c r="O266" s="17"/>
    </row>
    <row r="267" spans="1:15" s="7" customFormat="1" x14ac:dyDescent="0.15">
      <c r="A267" s="21"/>
      <c r="B267" s="14"/>
      <c r="C267" s="16"/>
      <c r="D267" s="16"/>
      <c r="E267" s="17"/>
      <c r="F267" s="17"/>
      <c r="G267" s="16"/>
      <c r="H267" s="17"/>
      <c r="I267" s="17"/>
      <c r="J267" s="17"/>
      <c r="K267" s="17"/>
      <c r="L267" s="17"/>
      <c r="M267" s="17"/>
      <c r="N267" s="17"/>
      <c r="O267" s="17"/>
    </row>
    <row r="268" spans="1:15" s="7" customFormat="1" x14ac:dyDescent="0.15">
      <c r="A268" s="21"/>
      <c r="B268" s="14"/>
      <c r="C268" s="16"/>
      <c r="D268" s="16"/>
      <c r="E268" s="17"/>
      <c r="F268" s="17"/>
      <c r="G268" s="16"/>
      <c r="H268" s="17"/>
      <c r="I268" s="17"/>
      <c r="J268" s="17"/>
      <c r="K268" s="17"/>
      <c r="L268" s="17"/>
      <c r="M268" s="17"/>
      <c r="N268" s="17"/>
      <c r="O268" s="17"/>
    </row>
    <row r="269" spans="1:15" s="7" customFormat="1" x14ac:dyDescent="0.15">
      <c r="A269" s="21"/>
      <c r="B269" s="14"/>
      <c r="C269" s="16"/>
      <c r="D269" s="16"/>
      <c r="E269" s="17"/>
      <c r="F269" s="17"/>
      <c r="G269" s="16"/>
      <c r="H269" s="17"/>
      <c r="I269" s="17"/>
      <c r="J269" s="17"/>
      <c r="K269" s="17"/>
      <c r="L269" s="17"/>
      <c r="M269" s="17"/>
      <c r="N269" s="17"/>
      <c r="O269" s="17"/>
    </row>
    <row r="270" spans="1:15" s="7" customFormat="1" x14ac:dyDescent="0.15">
      <c r="A270" s="21"/>
      <c r="B270" s="14"/>
      <c r="C270" s="16"/>
      <c r="D270" s="16"/>
      <c r="E270" s="17"/>
      <c r="F270" s="17"/>
      <c r="G270" s="16"/>
      <c r="H270" s="17"/>
      <c r="I270" s="17"/>
      <c r="J270" s="17"/>
      <c r="K270" s="17"/>
      <c r="L270" s="17"/>
      <c r="M270" s="17"/>
      <c r="N270" s="17"/>
      <c r="O270" s="17"/>
    </row>
    <row r="271" spans="1:15" s="7" customFormat="1" x14ac:dyDescent="0.15">
      <c r="A271" s="21"/>
      <c r="B271" s="14"/>
      <c r="C271" s="16"/>
      <c r="D271" s="16"/>
      <c r="E271" s="17"/>
      <c r="F271" s="17"/>
      <c r="G271" s="16"/>
      <c r="H271" s="17"/>
      <c r="I271" s="17"/>
      <c r="J271" s="17"/>
      <c r="K271" s="17"/>
      <c r="L271" s="17"/>
      <c r="M271" s="17"/>
      <c r="N271" s="17"/>
      <c r="O271" s="17"/>
    </row>
    <row r="272" spans="1:15" s="7" customFormat="1" x14ac:dyDescent="0.15">
      <c r="A272" s="21"/>
      <c r="B272" s="14"/>
      <c r="C272" s="16"/>
      <c r="D272" s="16"/>
      <c r="E272" s="17"/>
      <c r="F272" s="17"/>
      <c r="G272" s="16"/>
      <c r="H272" s="17"/>
      <c r="I272" s="17"/>
      <c r="J272" s="17"/>
      <c r="K272" s="17"/>
      <c r="L272" s="17"/>
      <c r="M272" s="17"/>
      <c r="N272" s="17"/>
      <c r="O272" s="17"/>
    </row>
    <row r="273" spans="1:15" s="7" customFormat="1" x14ac:dyDescent="0.15">
      <c r="A273" s="21"/>
      <c r="B273" s="14"/>
      <c r="C273" s="16"/>
      <c r="D273" s="16"/>
      <c r="E273" s="17"/>
      <c r="F273" s="17"/>
      <c r="G273" s="16"/>
      <c r="H273" s="17"/>
      <c r="I273" s="17"/>
      <c r="J273" s="17"/>
      <c r="K273" s="17"/>
      <c r="L273" s="17"/>
      <c r="M273" s="17"/>
      <c r="N273" s="17"/>
      <c r="O273" s="17"/>
    </row>
    <row r="274" spans="1:15" s="7" customFormat="1" x14ac:dyDescent="0.15">
      <c r="A274" s="21"/>
      <c r="B274" s="14"/>
      <c r="C274" s="16"/>
      <c r="D274" s="16"/>
      <c r="E274" s="17"/>
      <c r="F274" s="17"/>
      <c r="G274" s="16"/>
      <c r="H274" s="17"/>
      <c r="I274" s="17"/>
      <c r="J274" s="17"/>
      <c r="K274" s="17"/>
      <c r="L274" s="17"/>
      <c r="M274" s="17"/>
      <c r="N274" s="17"/>
      <c r="O274" s="17"/>
    </row>
    <row r="275" spans="1:15" s="7" customFormat="1" x14ac:dyDescent="0.15">
      <c r="A275" s="21"/>
      <c r="B275" s="14"/>
      <c r="C275" s="16"/>
      <c r="D275" s="16"/>
      <c r="E275" s="17"/>
      <c r="F275" s="17"/>
      <c r="G275" s="16"/>
      <c r="H275" s="17"/>
      <c r="I275" s="17"/>
      <c r="J275" s="17"/>
      <c r="K275" s="17"/>
      <c r="L275" s="17"/>
      <c r="M275" s="17"/>
      <c r="N275" s="17"/>
      <c r="O275" s="17"/>
    </row>
    <row r="276" spans="1:15" s="7" customFormat="1" x14ac:dyDescent="0.15">
      <c r="A276" s="21"/>
      <c r="B276" s="14"/>
      <c r="C276" s="16"/>
      <c r="D276" s="16"/>
      <c r="E276" s="17"/>
      <c r="F276" s="17"/>
      <c r="G276" s="16"/>
      <c r="H276" s="17"/>
      <c r="I276" s="17"/>
      <c r="J276" s="17"/>
      <c r="K276" s="17"/>
      <c r="L276" s="17"/>
      <c r="M276" s="17"/>
      <c r="N276" s="17"/>
      <c r="O276" s="17"/>
    </row>
    <row r="277" spans="1:15" s="7" customFormat="1" x14ac:dyDescent="0.15">
      <c r="A277" s="21"/>
      <c r="B277" s="14"/>
      <c r="C277" s="16"/>
      <c r="D277" s="16"/>
      <c r="E277" s="17"/>
      <c r="F277" s="17"/>
      <c r="G277" s="16"/>
      <c r="H277" s="17"/>
      <c r="I277" s="17"/>
      <c r="J277" s="17"/>
      <c r="K277" s="17"/>
      <c r="L277" s="17"/>
      <c r="M277" s="17"/>
      <c r="N277" s="17"/>
      <c r="O277" s="17"/>
    </row>
    <row r="278" spans="1:15" s="7" customFormat="1" x14ac:dyDescent="0.15">
      <c r="A278" s="21"/>
      <c r="B278" s="14"/>
      <c r="C278" s="16"/>
      <c r="D278" s="16"/>
      <c r="E278" s="17"/>
      <c r="F278" s="17"/>
      <c r="G278" s="16"/>
      <c r="H278" s="17"/>
      <c r="I278" s="17"/>
      <c r="J278" s="17"/>
      <c r="K278" s="17"/>
      <c r="L278" s="17"/>
      <c r="M278" s="17"/>
      <c r="N278" s="17"/>
      <c r="O278" s="17"/>
    </row>
    <row r="279" spans="1:15" s="7" customFormat="1" x14ac:dyDescent="0.15">
      <c r="A279" s="21"/>
      <c r="B279" s="14"/>
      <c r="C279" s="16"/>
      <c r="D279" s="16"/>
      <c r="E279" s="17"/>
      <c r="F279" s="17"/>
      <c r="G279" s="16"/>
      <c r="H279" s="17"/>
      <c r="I279" s="17"/>
      <c r="J279" s="17"/>
      <c r="K279" s="17"/>
      <c r="L279" s="17"/>
      <c r="M279" s="17"/>
      <c r="N279" s="17"/>
      <c r="O279" s="17"/>
    </row>
    <row r="280" spans="1:15" s="7" customFormat="1" x14ac:dyDescent="0.15">
      <c r="A280" s="21"/>
      <c r="B280" s="14"/>
      <c r="C280" s="16"/>
      <c r="D280" s="16"/>
      <c r="E280" s="17"/>
      <c r="F280" s="17"/>
      <c r="G280" s="16"/>
      <c r="H280" s="17"/>
      <c r="I280" s="17"/>
      <c r="J280" s="17"/>
      <c r="K280" s="17"/>
      <c r="L280" s="17"/>
      <c r="M280" s="17"/>
      <c r="N280" s="17"/>
      <c r="O280" s="17"/>
    </row>
    <row r="281" spans="1:15" s="7" customFormat="1" x14ac:dyDescent="0.15">
      <c r="A281" s="21"/>
      <c r="B281" s="14"/>
      <c r="C281" s="16"/>
      <c r="D281" s="16"/>
      <c r="E281" s="17"/>
      <c r="F281" s="17"/>
      <c r="G281" s="16"/>
      <c r="H281" s="17"/>
      <c r="I281" s="17"/>
      <c r="J281" s="17"/>
      <c r="K281" s="17"/>
      <c r="L281" s="17"/>
      <c r="M281" s="17"/>
      <c r="N281" s="17"/>
      <c r="O281" s="17"/>
    </row>
    <row r="282" spans="1:15" s="7" customFormat="1" x14ac:dyDescent="0.15">
      <c r="A282" s="21"/>
      <c r="B282" s="14"/>
      <c r="C282" s="16"/>
      <c r="D282" s="16"/>
      <c r="E282" s="17"/>
      <c r="F282" s="17"/>
      <c r="G282" s="16"/>
      <c r="H282" s="17"/>
      <c r="I282" s="17"/>
      <c r="J282" s="17"/>
      <c r="K282" s="17"/>
      <c r="L282" s="17"/>
      <c r="M282" s="17"/>
      <c r="N282" s="17"/>
      <c r="O282" s="17"/>
    </row>
    <row r="283" spans="1:15" s="7" customFormat="1" x14ac:dyDescent="0.15">
      <c r="A283" s="21"/>
      <c r="B283" s="14"/>
      <c r="C283" s="16"/>
      <c r="D283" s="16"/>
      <c r="E283" s="17"/>
      <c r="F283" s="17"/>
      <c r="G283" s="16"/>
      <c r="H283" s="17"/>
      <c r="I283" s="17"/>
      <c r="J283" s="17"/>
      <c r="K283" s="17"/>
      <c r="L283" s="17"/>
      <c r="M283" s="17"/>
      <c r="N283" s="17"/>
      <c r="O283" s="17"/>
    </row>
    <row r="284" spans="1:15" s="7" customFormat="1" x14ac:dyDescent="0.15">
      <c r="A284" s="21"/>
      <c r="B284" s="14"/>
      <c r="C284" s="16"/>
      <c r="D284" s="16"/>
      <c r="E284" s="17"/>
      <c r="F284" s="17"/>
      <c r="G284" s="16"/>
      <c r="H284" s="17"/>
      <c r="I284" s="17"/>
      <c r="J284" s="17"/>
      <c r="K284" s="17"/>
      <c r="L284" s="17"/>
      <c r="M284" s="17"/>
      <c r="N284" s="17"/>
      <c r="O284" s="17"/>
    </row>
    <row r="285" spans="1:15" s="7" customFormat="1" x14ac:dyDescent="0.15">
      <c r="A285" s="21"/>
      <c r="B285" s="14"/>
      <c r="C285" s="16"/>
      <c r="D285" s="16"/>
      <c r="E285" s="17"/>
      <c r="F285" s="17"/>
      <c r="G285" s="16"/>
      <c r="H285" s="17"/>
      <c r="I285" s="17"/>
      <c r="J285" s="17"/>
      <c r="K285" s="17"/>
      <c r="L285" s="17"/>
      <c r="M285" s="17"/>
      <c r="N285" s="17"/>
      <c r="O285" s="17"/>
    </row>
    <row r="286" spans="1:15" s="7" customFormat="1" x14ac:dyDescent="0.15">
      <c r="A286" s="21"/>
      <c r="B286" s="14"/>
      <c r="C286" s="16"/>
      <c r="D286" s="16"/>
      <c r="E286" s="17"/>
      <c r="F286" s="17"/>
      <c r="G286" s="16"/>
      <c r="H286" s="17"/>
      <c r="I286" s="17"/>
      <c r="J286" s="17"/>
      <c r="K286" s="17"/>
      <c r="L286" s="17"/>
      <c r="M286" s="17"/>
      <c r="N286" s="17"/>
      <c r="O286" s="17"/>
    </row>
    <row r="287" spans="1:15" s="7" customFormat="1" x14ac:dyDescent="0.15">
      <c r="A287" s="21"/>
      <c r="B287" s="14"/>
      <c r="C287" s="16"/>
      <c r="D287" s="16"/>
      <c r="E287" s="17"/>
      <c r="F287" s="17"/>
      <c r="G287" s="16"/>
      <c r="H287" s="17"/>
      <c r="I287" s="17"/>
      <c r="J287" s="17"/>
      <c r="K287" s="17"/>
      <c r="L287" s="17"/>
      <c r="M287" s="17"/>
      <c r="N287" s="17"/>
      <c r="O287" s="17"/>
    </row>
    <row r="288" spans="1:15" s="7" customFormat="1" x14ac:dyDescent="0.15">
      <c r="A288" s="21"/>
      <c r="B288" s="14"/>
      <c r="C288" s="16"/>
      <c r="D288" s="16"/>
      <c r="E288" s="17"/>
      <c r="F288" s="17"/>
      <c r="G288" s="16"/>
      <c r="H288" s="17"/>
      <c r="I288" s="17"/>
      <c r="J288" s="17"/>
      <c r="K288" s="17"/>
      <c r="L288" s="17"/>
      <c r="M288" s="17"/>
      <c r="N288" s="17"/>
      <c r="O288" s="17"/>
    </row>
    <row r="289" spans="1:15" s="7" customFormat="1" x14ac:dyDescent="0.15">
      <c r="A289" s="21"/>
      <c r="B289" s="14"/>
      <c r="C289" s="16"/>
      <c r="D289" s="16"/>
      <c r="E289" s="17"/>
      <c r="F289" s="17"/>
      <c r="G289" s="16"/>
      <c r="H289" s="17"/>
      <c r="I289" s="17"/>
      <c r="J289" s="17"/>
      <c r="K289" s="17"/>
      <c r="L289" s="17"/>
      <c r="M289" s="17"/>
      <c r="N289" s="17"/>
      <c r="O289" s="17"/>
    </row>
    <row r="290" spans="1:15" s="7" customFormat="1" x14ac:dyDescent="0.15">
      <c r="A290" s="21"/>
      <c r="B290" s="14"/>
      <c r="C290" s="16"/>
      <c r="D290" s="16"/>
      <c r="E290" s="17"/>
      <c r="F290" s="17"/>
      <c r="G290" s="16"/>
      <c r="H290" s="17"/>
      <c r="I290" s="17"/>
      <c r="J290" s="17"/>
      <c r="K290" s="17"/>
      <c r="L290" s="17"/>
      <c r="M290" s="17"/>
      <c r="N290" s="17"/>
      <c r="O290" s="17"/>
    </row>
    <row r="291" spans="1:15" s="7" customFormat="1" x14ac:dyDescent="0.15">
      <c r="A291" s="21"/>
      <c r="B291" s="14"/>
      <c r="C291" s="16"/>
      <c r="D291" s="16"/>
      <c r="E291" s="17"/>
      <c r="F291" s="17"/>
      <c r="G291" s="16"/>
      <c r="H291" s="17"/>
      <c r="I291" s="17"/>
      <c r="J291" s="17"/>
      <c r="K291" s="17"/>
      <c r="L291" s="17"/>
      <c r="M291" s="17"/>
      <c r="N291" s="17"/>
      <c r="O291" s="17"/>
    </row>
    <row r="292" spans="1:15" s="7" customFormat="1" x14ac:dyDescent="0.15">
      <c r="A292" s="21"/>
      <c r="B292" s="14"/>
      <c r="C292" s="16"/>
      <c r="D292" s="16"/>
      <c r="E292" s="17"/>
      <c r="F292" s="17"/>
      <c r="G292" s="16"/>
      <c r="H292" s="17"/>
      <c r="I292" s="17"/>
      <c r="J292" s="17"/>
      <c r="K292" s="17"/>
      <c r="L292" s="17"/>
      <c r="M292" s="17"/>
      <c r="N292" s="17"/>
      <c r="O292" s="17"/>
    </row>
    <row r="293" spans="1:15" s="7" customFormat="1" x14ac:dyDescent="0.15">
      <c r="A293" s="21"/>
      <c r="B293" s="14"/>
      <c r="C293" s="16"/>
      <c r="D293" s="16"/>
      <c r="E293" s="17"/>
      <c r="F293" s="17"/>
      <c r="G293" s="16"/>
      <c r="H293" s="17"/>
      <c r="I293" s="17"/>
      <c r="J293" s="17"/>
      <c r="K293" s="17"/>
      <c r="L293" s="17"/>
      <c r="M293" s="17"/>
      <c r="N293" s="17"/>
      <c r="O293" s="17"/>
    </row>
    <row r="294" spans="1:15" s="7" customFormat="1" x14ac:dyDescent="0.15">
      <c r="A294" s="21"/>
      <c r="B294" s="14"/>
      <c r="C294" s="16"/>
      <c r="D294" s="16"/>
      <c r="E294" s="17"/>
      <c r="F294" s="17"/>
      <c r="G294" s="16"/>
      <c r="H294" s="17"/>
      <c r="I294" s="17"/>
      <c r="J294" s="17"/>
      <c r="K294" s="17"/>
      <c r="L294" s="17"/>
      <c r="M294" s="17"/>
      <c r="N294" s="17"/>
      <c r="O294" s="17"/>
    </row>
    <row r="295" spans="1:15" s="7" customFormat="1" x14ac:dyDescent="0.15">
      <c r="A295" s="21"/>
      <c r="B295" s="14"/>
      <c r="C295" s="16"/>
      <c r="D295" s="16"/>
      <c r="E295" s="17"/>
      <c r="F295" s="17"/>
      <c r="G295" s="16"/>
      <c r="H295" s="17"/>
      <c r="I295" s="17"/>
      <c r="J295" s="17"/>
      <c r="K295" s="17"/>
      <c r="L295" s="17"/>
      <c r="M295" s="17"/>
      <c r="N295" s="17"/>
      <c r="O295" s="17"/>
    </row>
    <row r="296" spans="1:15" s="7" customFormat="1" x14ac:dyDescent="0.15">
      <c r="A296" s="21"/>
      <c r="B296" s="14"/>
      <c r="C296" s="16"/>
      <c r="D296" s="16"/>
      <c r="E296" s="17"/>
      <c r="F296" s="17"/>
      <c r="G296" s="16"/>
      <c r="H296" s="17"/>
      <c r="I296" s="17"/>
      <c r="J296" s="17"/>
      <c r="K296" s="17"/>
      <c r="L296" s="17"/>
      <c r="M296" s="17"/>
      <c r="N296" s="17"/>
      <c r="O296" s="17"/>
    </row>
    <row r="297" spans="1:15" s="7" customFormat="1" x14ac:dyDescent="0.15">
      <c r="A297" s="21"/>
      <c r="B297" s="14"/>
      <c r="C297" s="16"/>
      <c r="D297" s="16"/>
      <c r="E297" s="17"/>
      <c r="F297" s="17"/>
      <c r="G297" s="16"/>
      <c r="H297" s="17"/>
      <c r="I297" s="17"/>
      <c r="J297" s="17"/>
      <c r="K297" s="17"/>
      <c r="L297" s="17"/>
      <c r="M297" s="17"/>
      <c r="N297" s="17"/>
      <c r="O297" s="17"/>
    </row>
    <row r="298" spans="1:15" s="7" customFormat="1" x14ac:dyDescent="0.15">
      <c r="A298" s="21"/>
      <c r="B298" s="14"/>
      <c r="C298" s="16"/>
      <c r="D298" s="16"/>
      <c r="E298" s="17"/>
      <c r="F298" s="17"/>
      <c r="G298" s="16"/>
      <c r="H298" s="17"/>
      <c r="I298" s="17"/>
      <c r="J298" s="17"/>
      <c r="K298" s="17"/>
      <c r="L298" s="17"/>
      <c r="M298" s="17"/>
      <c r="N298" s="17"/>
      <c r="O298" s="17"/>
    </row>
    <row r="299" spans="1:15" s="7" customFormat="1" x14ac:dyDescent="0.15">
      <c r="A299" s="21"/>
      <c r="B299" s="14"/>
      <c r="C299" s="16"/>
      <c r="D299" s="16"/>
      <c r="E299" s="17"/>
      <c r="F299" s="17"/>
      <c r="G299" s="16"/>
      <c r="H299" s="17"/>
      <c r="I299" s="17"/>
      <c r="J299" s="17"/>
      <c r="K299" s="17"/>
      <c r="L299" s="17"/>
      <c r="M299" s="17"/>
      <c r="N299" s="17"/>
      <c r="O299" s="17"/>
    </row>
    <row r="300" spans="1:15" s="7" customFormat="1" x14ac:dyDescent="0.15">
      <c r="A300" s="21"/>
      <c r="B300" s="14"/>
      <c r="C300" s="16"/>
      <c r="D300" s="16"/>
      <c r="E300" s="17"/>
      <c r="F300" s="17"/>
      <c r="G300" s="16"/>
      <c r="H300" s="17"/>
      <c r="I300" s="17"/>
      <c r="J300" s="17"/>
      <c r="K300" s="17"/>
      <c r="L300" s="17"/>
      <c r="M300" s="17"/>
      <c r="N300" s="17"/>
      <c r="O300" s="17"/>
    </row>
    <row r="301" spans="1:15" s="7" customFormat="1" x14ac:dyDescent="0.15">
      <c r="A301" s="21"/>
      <c r="B301" s="14"/>
      <c r="C301" s="16"/>
      <c r="D301" s="16"/>
      <c r="E301" s="17"/>
      <c r="F301" s="17"/>
      <c r="G301" s="16"/>
      <c r="H301" s="17"/>
      <c r="I301" s="17"/>
      <c r="J301" s="17"/>
      <c r="K301" s="17"/>
      <c r="L301" s="17"/>
      <c r="M301" s="17"/>
      <c r="N301" s="17"/>
      <c r="O301" s="17"/>
    </row>
    <row r="302" spans="1:15" s="7" customFormat="1" x14ac:dyDescent="0.15">
      <c r="A302" s="21"/>
      <c r="B302" s="14"/>
      <c r="C302" s="16"/>
      <c r="D302" s="16"/>
      <c r="E302" s="17"/>
      <c r="F302" s="17"/>
      <c r="G302" s="16"/>
      <c r="H302" s="17"/>
      <c r="I302" s="17"/>
      <c r="J302" s="17"/>
      <c r="K302" s="17"/>
      <c r="L302" s="17"/>
      <c r="M302" s="17"/>
      <c r="N302" s="17"/>
      <c r="O302" s="17"/>
    </row>
    <row r="303" spans="1:15" s="7" customFormat="1" x14ac:dyDescent="0.15">
      <c r="A303" s="21"/>
      <c r="B303" s="14"/>
      <c r="C303" s="16"/>
      <c r="D303" s="16"/>
      <c r="E303" s="17"/>
      <c r="F303" s="17"/>
      <c r="G303" s="16"/>
      <c r="H303" s="17"/>
      <c r="I303" s="17"/>
      <c r="J303" s="17"/>
      <c r="K303" s="17"/>
      <c r="L303" s="17"/>
      <c r="M303" s="17"/>
      <c r="N303" s="17"/>
      <c r="O303" s="17"/>
    </row>
    <row r="304" spans="1:15" s="7" customFormat="1" x14ac:dyDescent="0.15">
      <c r="A304" s="21"/>
      <c r="B304" s="14"/>
      <c r="C304" s="16"/>
      <c r="D304" s="16"/>
      <c r="E304" s="17"/>
      <c r="F304" s="17"/>
      <c r="G304" s="16"/>
      <c r="H304" s="17"/>
      <c r="I304" s="17"/>
      <c r="J304" s="17"/>
      <c r="K304" s="17"/>
      <c r="L304" s="17"/>
      <c r="M304" s="17"/>
      <c r="N304" s="17"/>
      <c r="O304" s="17"/>
    </row>
    <row r="305" spans="1:15" s="7" customFormat="1" x14ac:dyDescent="0.15">
      <c r="A305" s="21"/>
      <c r="B305" s="14"/>
      <c r="C305" s="16"/>
      <c r="D305" s="16"/>
      <c r="E305" s="17"/>
      <c r="F305" s="17"/>
      <c r="G305" s="16"/>
      <c r="H305" s="17"/>
      <c r="I305" s="17"/>
      <c r="J305" s="17"/>
      <c r="K305" s="17"/>
      <c r="L305" s="17"/>
      <c r="M305" s="17"/>
      <c r="N305" s="17"/>
      <c r="O305" s="17"/>
    </row>
    <row r="306" spans="1:15" s="7" customFormat="1" x14ac:dyDescent="0.15">
      <c r="A306" s="21"/>
      <c r="B306" s="14"/>
      <c r="C306" s="16"/>
      <c r="D306" s="16"/>
      <c r="E306" s="17"/>
      <c r="F306" s="17"/>
      <c r="G306" s="16"/>
      <c r="H306" s="17"/>
      <c r="I306" s="17"/>
      <c r="J306" s="17"/>
      <c r="K306" s="17"/>
      <c r="L306" s="17"/>
      <c r="M306" s="17"/>
      <c r="N306" s="17"/>
      <c r="O306" s="17"/>
    </row>
    <row r="307" spans="1:15" s="7" customFormat="1" x14ac:dyDescent="0.15">
      <c r="A307" s="21"/>
      <c r="B307" s="14"/>
      <c r="C307" s="16"/>
      <c r="D307" s="16"/>
      <c r="E307" s="17"/>
      <c r="F307" s="17"/>
      <c r="G307" s="16"/>
      <c r="H307" s="17"/>
      <c r="I307" s="17"/>
      <c r="J307" s="17"/>
      <c r="K307" s="17"/>
      <c r="L307" s="17"/>
      <c r="M307" s="17"/>
      <c r="N307" s="17"/>
      <c r="O307" s="17"/>
    </row>
    <row r="308" spans="1:15" s="7" customFormat="1" x14ac:dyDescent="0.15">
      <c r="A308" s="21"/>
      <c r="B308" s="14"/>
      <c r="C308" s="16"/>
      <c r="D308" s="16"/>
      <c r="E308" s="17"/>
      <c r="F308" s="17"/>
      <c r="G308" s="16"/>
      <c r="H308" s="17"/>
      <c r="I308" s="17"/>
      <c r="J308" s="17"/>
      <c r="K308" s="17"/>
      <c r="L308" s="17"/>
      <c r="M308" s="17"/>
      <c r="N308" s="17"/>
      <c r="O308" s="17"/>
    </row>
    <row r="309" spans="1:15" s="7" customFormat="1" x14ac:dyDescent="0.15">
      <c r="A309" s="21"/>
      <c r="B309" s="14"/>
      <c r="C309" s="16"/>
      <c r="D309" s="16"/>
      <c r="E309" s="17"/>
      <c r="F309" s="17"/>
      <c r="G309" s="16"/>
      <c r="H309" s="17"/>
      <c r="I309" s="17"/>
      <c r="J309" s="17"/>
      <c r="K309" s="17"/>
      <c r="L309" s="17"/>
      <c r="M309" s="17"/>
      <c r="N309" s="17"/>
      <c r="O309" s="17"/>
    </row>
    <row r="310" spans="1:15" s="7" customFormat="1" x14ac:dyDescent="0.15">
      <c r="A310" s="21"/>
      <c r="B310" s="14"/>
      <c r="C310" s="16"/>
      <c r="D310" s="16"/>
      <c r="E310" s="17"/>
      <c r="F310" s="17"/>
      <c r="G310" s="16"/>
      <c r="H310" s="17"/>
      <c r="I310" s="17"/>
      <c r="J310" s="17"/>
      <c r="K310" s="17"/>
      <c r="L310" s="17"/>
      <c r="M310" s="17"/>
      <c r="N310" s="17"/>
      <c r="O310" s="17"/>
    </row>
    <row r="311" spans="1:15" s="7" customFormat="1" x14ac:dyDescent="0.15">
      <c r="A311" s="21"/>
      <c r="B311" s="14"/>
      <c r="C311" s="16"/>
      <c r="D311" s="16"/>
      <c r="E311" s="17"/>
      <c r="F311" s="17"/>
      <c r="G311" s="16"/>
      <c r="H311" s="17"/>
      <c r="I311" s="17"/>
      <c r="J311" s="17"/>
      <c r="K311" s="17"/>
      <c r="L311" s="17"/>
      <c r="M311" s="17"/>
      <c r="N311" s="17"/>
      <c r="O311" s="17"/>
    </row>
    <row r="312" spans="1:15" s="7" customFormat="1" x14ac:dyDescent="0.15">
      <c r="A312" s="21"/>
      <c r="B312" s="14"/>
      <c r="C312" s="16"/>
      <c r="D312" s="16"/>
      <c r="E312" s="17"/>
      <c r="F312" s="17"/>
      <c r="G312" s="16"/>
      <c r="H312" s="17"/>
      <c r="I312" s="17"/>
      <c r="J312" s="17"/>
      <c r="K312" s="17"/>
      <c r="L312" s="17"/>
      <c r="M312" s="17"/>
      <c r="N312" s="17"/>
      <c r="O312" s="17"/>
    </row>
    <row r="313" spans="1:15" s="7" customFormat="1" x14ac:dyDescent="0.15">
      <c r="A313" s="21"/>
      <c r="B313" s="14"/>
      <c r="C313" s="16"/>
      <c r="D313" s="16"/>
      <c r="E313" s="17"/>
      <c r="F313" s="17"/>
      <c r="G313" s="16"/>
      <c r="H313" s="17"/>
      <c r="I313" s="17"/>
      <c r="J313" s="17"/>
      <c r="K313" s="17"/>
      <c r="L313" s="17"/>
      <c r="M313" s="17"/>
      <c r="N313" s="17"/>
      <c r="O313" s="17"/>
    </row>
    <row r="314" spans="1:15" s="7" customFormat="1" x14ac:dyDescent="0.15">
      <c r="A314" s="21"/>
      <c r="B314" s="14"/>
      <c r="C314" s="16"/>
      <c r="D314" s="16"/>
      <c r="E314" s="17"/>
      <c r="F314" s="17"/>
      <c r="G314" s="16"/>
      <c r="H314" s="17"/>
      <c r="I314" s="17"/>
      <c r="J314" s="17"/>
      <c r="K314" s="17"/>
      <c r="L314" s="17"/>
      <c r="M314" s="17"/>
      <c r="N314" s="17"/>
      <c r="O314" s="17"/>
    </row>
    <row r="315" spans="1:15" s="7" customFormat="1" x14ac:dyDescent="0.15">
      <c r="A315" s="21"/>
      <c r="B315" s="14"/>
      <c r="C315" s="16"/>
      <c r="D315" s="16"/>
      <c r="E315" s="17"/>
      <c r="F315" s="17"/>
      <c r="G315" s="16"/>
      <c r="H315" s="17"/>
      <c r="I315" s="17"/>
      <c r="J315" s="17"/>
      <c r="K315" s="17"/>
      <c r="L315" s="17"/>
      <c r="M315" s="17"/>
      <c r="N315" s="17"/>
      <c r="O315" s="17"/>
    </row>
    <row r="316" spans="1:15" s="7" customFormat="1" x14ac:dyDescent="0.15">
      <c r="A316" s="21"/>
      <c r="B316" s="14"/>
      <c r="C316" s="16"/>
      <c r="D316" s="16"/>
      <c r="E316" s="17"/>
      <c r="F316" s="17"/>
      <c r="G316" s="16"/>
      <c r="H316" s="17"/>
      <c r="I316" s="17"/>
      <c r="J316" s="17"/>
      <c r="K316" s="17"/>
      <c r="L316" s="17"/>
      <c r="M316" s="17"/>
      <c r="N316" s="17"/>
      <c r="O316" s="17"/>
    </row>
    <row r="317" spans="1:15" s="7" customFormat="1" x14ac:dyDescent="0.15">
      <c r="A317" s="21"/>
      <c r="B317" s="14"/>
      <c r="C317" s="16"/>
      <c r="D317" s="16"/>
      <c r="E317" s="17"/>
      <c r="F317" s="17"/>
      <c r="G317" s="16"/>
      <c r="H317" s="17"/>
      <c r="I317" s="17"/>
      <c r="J317" s="17"/>
      <c r="K317" s="17"/>
      <c r="L317" s="17"/>
      <c r="M317" s="17"/>
      <c r="N317" s="17"/>
      <c r="O317" s="17"/>
    </row>
    <row r="318" spans="1:15" s="7" customFormat="1" x14ac:dyDescent="0.15">
      <c r="A318" s="21"/>
      <c r="B318" s="14"/>
      <c r="C318" s="16"/>
      <c r="D318" s="16"/>
      <c r="E318" s="17"/>
      <c r="F318" s="17"/>
      <c r="G318" s="16"/>
      <c r="H318" s="17"/>
      <c r="I318" s="17"/>
      <c r="J318" s="17"/>
      <c r="K318" s="17"/>
      <c r="L318" s="17"/>
      <c r="M318" s="17"/>
      <c r="N318" s="17"/>
      <c r="O318" s="17"/>
    </row>
    <row r="319" spans="1:15" s="7" customFormat="1" x14ac:dyDescent="0.15">
      <c r="A319" s="21"/>
      <c r="B319" s="14"/>
      <c r="C319" s="16"/>
      <c r="D319" s="16"/>
      <c r="E319" s="17"/>
      <c r="F319" s="17"/>
      <c r="G319" s="16"/>
      <c r="H319" s="17"/>
      <c r="I319" s="17"/>
      <c r="J319" s="17"/>
      <c r="K319" s="17"/>
      <c r="L319" s="17"/>
      <c r="M319" s="17"/>
      <c r="N319" s="17"/>
      <c r="O319" s="17"/>
    </row>
    <row r="320" spans="1:15" s="7" customFormat="1" x14ac:dyDescent="0.15">
      <c r="A320" s="21"/>
      <c r="B320" s="14"/>
      <c r="C320" s="16"/>
      <c r="D320" s="16"/>
      <c r="E320" s="17"/>
      <c r="F320" s="17"/>
      <c r="G320" s="16"/>
      <c r="H320" s="17"/>
      <c r="I320" s="17"/>
      <c r="J320" s="17"/>
      <c r="K320" s="17"/>
      <c r="L320" s="17"/>
      <c r="M320" s="17"/>
      <c r="N320" s="17"/>
      <c r="O320" s="17"/>
    </row>
    <row r="321" spans="1:15" s="7" customFormat="1" x14ac:dyDescent="0.15">
      <c r="A321" s="21"/>
      <c r="B321" s="14"/>
      <c r="C321" s="16"/>
      <c r="D321" s="16"/>
      <c r="E321" s="17"/>
      <c r="F321" s="17"/>
      <c r="G321" s="16"/>
      <c r="H321" s="17"/>
      <c r="I321" s="17"/>
      <c r="J321" s="17"/>
      <c r="K321" s="17"/>
      <c r="L321" s="17"/>
      <c r="M321" s="17"/>
      <c r="N321" s="17"/>
      <c r="O321" s="17"/>
    </row>
    <row r="322" spans="1:15" s="7" customFormat="1" x14ac:dyDescent="0.15">
      <c r="A322" s="21"/>
      <c r="B322" s="14"/>
      <c r="C322" s="16"/>
      <c r="D322" s="16"/>
      <c r="E322" s="17"/>
      <c r="F322" s="17"/>
      <c r="G322" s="16"/>
      <c r="H322" s="17"/>
      <c r="I322" s="17"/>
      <c r="J322" s="17"/>
      <c r="K322" s="17"/>
      <c r="L322" s="17"/>
      <c r="M322" s="17"/>
      <c r="N322" s="17"/>
      <c r="O322" s="17"/>
    </row>
    <row r="323" spans="1:15" s="7" customFormat="1" x14ac:dyDescent="0.15">
      <c r="A323" s="21"/>
      <c r="B323" s="14"/>
      <c r="C323" s="16"/>
      <c r="D323" s="16"/>
      <c r="E323" s="17"/>
      <c r="F323" s="17"/>
      <c r="G323" s="16"/>
      <c r="H323" s="17"/>
      <c r="I323" s="17"/>
      <c r="J323" s="17"/>
      <c r="K323" s="17"/>
      <c r="L323" s="17"/>
      <c r="M323" s="17"/>
      <c r="N323" s="17"/>
      <c r="O323" s="17"/>
    </row>
    <row r="324" spans="1:15" s="7" customFormat="1" x14ac:dyDescent="0.15">
      <c r="A324" s="21"/>
      <c r="B324" s="14"/>
      <c r="C324" s="16"/>
      <c r="D324" s="16"/>
      <c r="E324" s="17"/>
      <c r="F324" s="17"/>
      <c r="G324" s="16"/>
      <c r="H324" s="17"/>
      <c r="I324" s="17"/>
      <c r="J324" s="17"/>
      <c r="K324" s="17"/>
      <c r="L324" s="17"/>
      <c r="M324" s="17"/>
      <c r="N324" s="17"/>
      <c r="O324" s="17"/>
    </row>
    <row r="325" spans="1:15" s="7" customFormat="1" x14ac:dyDescent="0.15">
      <c r="A325" s="21"/>
      <c r="B325" s="14"/>
      <c r="C325" s="16"/>
      <c r="D325" s="16"/>
      <c r="E325" s="17"/>
      <c r="F325" s="17"/>
      <c r="G325" s="16"/>
      <c r="H325" s="17"/>
      <c r="I325" s="17"/>
      <c r="J325" s="17"/>
      <c r="K325" s="17"/>
      <c r="L325" s="17"/>
      <c r="M325" s="17"/>
      <c r="N325" s="17"/>
      <c r="O325" s="17"/>
    </row>
    <row r="326" spans="1:15" s="7" customFormat="1" x14ac:dyDescent="0.15">
      <c r="A326" s="21"/>
      <c r="B326" s="14"/>
      <c r="C326" s="16"/>
      <c r="D326" s="16"/>
      <c r="E326" s="17"/>
      <c r="F326" s="17"/>
      <c r="G326" s="16"/>
      <c r="H326" s="17"/>
      <c r="I326" s="17"/>
      <c r="J326" s="17"/>
      <c r="K326" s="17"/>
      <c r="L326" s="17"/>
      <c r="M326" s="17"/>
      <c r="N326" s="17"/>
      <c r="O326" s="17"/>
    </row>
    <row r="327" spans="1:15" s="7" customFormat="1" x14ac:dyDescent="0.15">
      <c r="A327" s="21"/>
      <c r="B327" s="14"/>
      <c r="C327" s="16"/>
      <c r="D327" s="16"/>
      <c r="E327" s="17"/>
      <c r="F327" s="17"/>
      <c r="G327" s="16"/>
      <c r="H327" s="17"/>
      <c r="I327" s="17"/>
      <c r="J327" s="17"/>
      <c r="K327" s="17"/>
      <c r="L327" s="17"/>
      <c r="M327" s="17"/>
      <c r="N327" s="17"/>
      <c r="O327" s="17"/>
    </row>
    <row r="328" spans="1:15" s="7" customFormat="1" x14ac:dyDescent="0.15">
      <c r="A328" s="21"/>
      <c r="B328" s="14"/>
      <c r="C328" s="16"/>
      <c r="D328" s="16"/>
      <c r="E328" s="17"/>
      <c r="F328" s="17"/>
      <c r="G328" s="16"/>
      <c r="H328" s="17"/>
      <c r="I328" s="17"/>
      <c r="J328" s="17"/>
      <c r="K328" s="17"/>
      <c r="L328" s="17"/>
      <c r="M328" s="17"/>
      <c r="N328" s="17"/>
      <c r="O328" s="17"/>
    </row>
    <row r="329" spans="1:15" s="7" customFormat="1" x14ac:dyDescent="0.15">
      <c r="A329" s="21"/>
      <c r="B329" s="14"/>
      <c r="C329" s="16"/>
      <c r="D329" s="16"/>
      <c r="E329" s="17"/>
      <c r="F329" s="17"/>
      <c r="G329" s="16"/>
      <c r="H329" s="17"/>
      <c r="I329" s="17"/>
      <c r="J329" s="17"/>
      <c r="K329" s="17"/>
      <c r="L329" s="17"/>
      <c r="M329" s="17"/>
      <c r="N329" s="17"/>
      <c r="O329" s="17"/>
    </row>
    <row r="330" spans="1:15" s="7" customFormat="1" x14ac:dyDescent="0.15">
      <c r="A330" s="21"/>
      <c r="B330" s="14"/>
      <c r="C330" s="16"/>
      <c r="D330" s="16"/>
      <c r="E330" s="17"/>
      <c r="F330" s="17"/>
      <c r="G330" s="16"/>
      <c r="H330" s="17"/>
      <c r="I330" s="17"/>
      <c r="J330" s="17"/>
      <c r="K330" s="17"/>
      <c r="L330" s="17"/>
      <c r="M330" s="17"/>
      <c r="N330" s="17"/>
      <c r="O330" s="17"/>
    </row>
    <row r="331" spans="1:15" s="7" customFormat="1" x14ac:dyDescent="0.15">
      <c r="A331" s="21"/>
      <c r="B331" s="14"/>
      <c r="C331" s="16"/>
      <c r="D331" s="16"/>
      <c r="E331" s="17"/>
      <c r="F331" s="17"/>
      <c r="G331" s="16"/>
      <c r="H331" s="17"/>
      <c r="I331" s="17"/>
      <c r="J331" s="17"/>
      <c r="K331" s="17"/>
      <c r="L331" s="17"/>
      <c r="M331" s="17"/>
      <c r="N331" s="17"/>
      <c r="O331" s="17"/>
    </row>
    <row r="332" spans="1:15" s="7" customFormat="1" x14ac:dyDescent="0.15">
      <c r="A332" s="21"/>
      <c r="B332" s="14"/>
      <c r="C332" s="16"/>
      <c r="D332" s="16"/>
      <c r="E332" s="17"/>
      <c r="F332" s="17"/>
      <c r="G332" s="16"/>
      <c r="H332" s="17"/>
      <c r="I332" s="17"/>
      <c r="J332" s="17"/>
      <c r="K332" s="17"/>
      <c r="L332" s="17"/>
      <c r="M332" s="17"/>
      <c r="N332" s="17"/>
      <c r="O332" s="17"/>
    </row>
    <row r="333" spans="1:15" s="7" customFormat="1" x14ac:dyDescent="0.15">
      <c r="A333" s="21"/>
      <c r="B333" s="14"/>
      <c r="C333" s="16"/>
      <c r="D333" s="16"/>
      <c r="E333" s="17"/>
      <c r="F333" s="17"/>
      <c r="G333" s="16"/>
      <c r="H333" s="17"/>
      <c r="I333" s="17"/>
      <c r="J333" s="17"/>
      <c r="K333" s="17"/>
      <c r="L333" s="17"/>
      <c r="M333" s="17"/>
      <c r="N333" s="17"/>
      <c r="O333" s="17"/>
    </row>
    <row r="334" spans="1:15" s="7" customFormat="1" x14ac:dyDescent="0.15">
      <c r="A334" s="21"/>
      <c r="B334" s="14"/>
      <c r="C334" s="16"/>
      <c r="D334" s="16"/>
      <c r="E334" s="17"/>
      <c r="F334" s="17"/>
      <c r="G334" s="16"/>
      <c r="H334" s="17"/>
      <c r="I334" s="17"/>
      <c r="J334" s="17"/>
      <c r="K334" s="17"/>
      <c r="L334" s="17"/>
      <c r="M334" s="17"/>
      <c r="N334" s="17"/>
      <c r="O334" s="17"/>
    </row>
    <row r="335" spans="1:15" s="7" customFormat="1" x14ac:dyDescent="0.15">
      <c r="A335" s="21"/>
      <c r="B335" s="14"/>
      <c r="C335" s="16"/>
      <c r="D335" s="16"/>
      <c r="E335" s="17"/>
      <c r="F335" s="17"/>
      <c r="G335" s="16"/>
      <c r="H335" s="17"/>
      <c r="I335" s="17"/>
      <c r="J335" s="17"/>
      <c r="K335" s="17"/>
      <c r="L335" s="17"/>
      <c r="M335" s="17"/>
      <c r="N335" s="17"/>
      <c r="O335" s="17"/>
    </row>
    <row r="336" spans="1:15" s="7" customFormat="1" x14ac:dyDescent="0.15">
      <c r="A336" s="21"/>
      <c r="B336" s="14"/>
      <c r="C336" s="16"/>
      <c r="D336" s="16"/>
      <c r="E336" s="17"/>
      <c r="F336" s="17"/>
      <c r="G336" s="16"/>
      <c r="H336" s="17"/>
      <c r="I336" s="17"/>
      <c r="J336" s="17"/>
      <c r="K336" s="17"/>
      <c r="L336" s="17"/>
      <c r="M336" s="17"/>
      <c r="N336" s="17"/>
      <c r="O336" s="17"/>
    </row>
    <row r="337" spans="1:15" s="7" customFormat="1" x14ac:dyDescent="0.15">
      <c r="A337" s="21"/>
      <c r="B337" s="14"/>
      <c r="C337" s="16"/>
      <c r="D337" s="16"/>
      <c r="E337" s="17"/>
      <c r="F337" s="17"/>
      <c r="G337" s="16"/>
      <c r="H337" s="17"/>
      <c r="I337" s="17"/>
      <c r="J337" s="17"/>
      <c r="K337" s="17"/>
      <c r="L337" s="17"/>
      <c r="M337" s="17"/>
      <c r="N337" s="17"/>
      <c r="O337" s="17"/>
    </row>
    <row r="338" spans="1:15" s="7" customFormat="1" x14ac:dyDescent="0.15">
      <c r="A338" s="21"/>
      <c r="B338" s="14"/>
      <c r="C338" s="16"/>
      <c r="D338" s="16"/>
      <c r="E338" s="17"/>
      <c r="F338" s="17"/>
      <c r="G338" s="16"/>
      <c r="H338" s="17"/>
      <c r="I338" s="17"/>
      <c r="J338" s="17"/>
      <c r="K338" s="17"/>
      <c r="L338" s="17"/>
      <c r="M338" s="17"/>
      <c r="N338" s="17"/>
      <c r="O338" s="17"/>
    </row>
    <row r="339" spans="1:15" s="7" customFormat="1" x14ac:dyDescent="0.15">
      <c r="A339" s="21"/>
      <c r="B339" s="14"/>
      <c r="C339" s="16"/>
      <c r="D339" s="16"/>
      <c r="E339" s="17"/>
      <c r="F339" s="17"/>
      <c r="G339" s="16"/>
      <c r="H339" s="17"/>
      <c r="I339" s="17"/>
      <c r="J339" s="17"/>
      <c r="K339" s="17"/>
      <c r="L339" s="17"/>
      <c r="M339" s="17"/>
      <c r="N339" s="17"/>
      <c r="O339" s="17"/>
    </row>
    <row r="340" spans="1:15" s="7" customFormat="1" x14ac:dyDescent="0.15">
      <c r="A340" s="21"/>
      <c r="B340" s="14"/>
      <c r="C340" s="16"/>
      <c r="D340" s="16"/>
      <c r="E340" s="17"/>
      <c r="F340" s="17"/>
      <c r="G340" s="16"/>
      <c r="H340" s="17"/>
      <c r="I340" s="17"/>
      <c r="J340" s="17"/>
      <c r="K340" s="17"/>
      <c r="L340" s="17"/>
      <c r="M340" s="17"/>
      <c r="N340" s="17"/>
      <c r="O340" s="17"/>
    </row>
    <row r="341" spans="1:15" s="7" customFormat="1" x14ac:dyDescent="0.15">
      <c r="A341" s="21"/>
      <c r="B341" s="14"/>
      <c r="C341" s="16"/>
      <c r="D341" s="16"/>
      <c r="E341" s="17"/>
      <c r="F341" s="17"/>
      <c r="G341" s="16"/>
      <c r="H341" s="17"/>
      <c r="I341" s="17"/>
      <c r="J341" s="17"/>
      <c r="K341" s="17"/>
      <c r="L341" s="17"/>
      <c r="M341" s="17"/>
      <c r="N341" s="17"/>
      <c r="O341" s="17"/>
    </row>
    <row r="342" spans="1:15" s="7" customFormat="1" x14ac:dyDescent="0.15">
      <c r="A342" s="21"/>
      <c r="B342" s="14"/>
      <c r="C342" s="16"/>
      <c r="D342" s="16"/>
      <c r="E342" s="17"/>
      <c r="F342" s="17"/>
      <c r="G342" s="16"/>
      <c r="H342" s="17"/>
      <c r="I342" s="17"/>
      <c r="J342" s="17"/>
      <c r="K342" s="17"/>
      <c r="L342" s="17"/>
      <c r="M342" s="17"/>
      <c r="N342" s="17"/>
      <c r="O342" s="17"/>
    </row>
    <row r="343" spans="1:15" s="7" customFormat="1" x14ac:dyDescent="0.15">
      <c r="A343" s="21"/>
      <c r="B343" s="14"/>
      <c r="C343" s="16"/>
      <c r="D343" s="16"/>
      <c r="E343" s="17"/>
      <c r="F343" s="17"/>
      <c r="G343" s="16"/>
      <c r="H343" s="17"/>
      <c r="I343" s="17"/>
      <c r="J343" s="17"/>
      <c r="K343" s="17"/>
      <c r="L343" s="17"/>
      <c r="M343" s="17"/>
      <c r="N343" s="17"/>
      <c r="O343" s="17"/>
    </row>
    <row r="344" spans="1:15" s="7" customFormat="1" x14ac:dyDescent="0.15">
      <c r="A344" s="21"/>
      <c r="B344" s="14"/>
      <c r="C344" s="16"/>
      <c r="D344" s="16"/>
      <c r="E344" s="17"/>
      <c r="F344" s="17"/>
      <c r="G344" s="16"/>
      <c r="H344" s="17"/>
      <c r="I344" s="17"/>
      <c r="J344" s="17"/>
      <c r="K344" s="17"/>
      <c r="L344" s="17"/>
      <c r="M344" s="17"/>
      <c r="N344" s="17"/>
      <c r="O344" s="17"/>
    </row>
    <row r="345" spans="1:15" s="7" customFormat="1" x14ac:dyDescent="0.15">
      <c r="A345" s="21"/>
      <c r="B345" s="14"/>
      <c r="C345" s="16"/>
      <c r="D345" s="16"/>
      <c r="E345" s="17"/>
      <c r="F345" s="17"/>
      <c r="G345" s="16"/>
      <c r="H345" s="17"/>
      <c r="I345" s="17"/>
      <c r="J345" s="17"/>
      <c r="K345" s="17"/>
      <c r="L345" s="17"/>
      <c r="M345" s="17"/>
      <c r="N345" s="17"/>
      <c r="O345" s="17"/>
    </row>
    <row r="346" spans="1:15" s="7" customFormat="1" x14ac:dyDescent="0.15">
      <c r="A346" s="21"/>
      <c r="B346" s="14"/>
      <c r="C346" s="16"/>
      <c r="D346" s="16"/>
      <c r="E346" s="17"/>
      <c r="F346" s="17"/>
      <c r="G346" s="16"/>
      <c r="H346" s="17"/>
      <c r="I346" s="17"/>
      <c r="J346" s="17"/>
      <c r="K346" s="17"/>
      <c r="L346" s="17"/>
      <c r="M346" s="17"/>
      <c r="N346" s="17"/>
      <c r="O346" s="17"/>
    </row>
    <row r="347" spans="1:15" s="7" customFormat="1" x14ac:dyDescent="0.15">
      <c r="A347" s="21"/>
      <c r="B347" s="14"/>
      <c r="C347" s="16"/>
      <c r="D347" s="16"/>
      <c r="E347" s="17"/>
      <c r="F347" s="17"/>
      <c r="G347" s="16"/>
      <c r="H347" s="17"/>
      <c r="I347" s="17"/>
      <c r="J347" s="17"/>
      <c r="K347" s="17"/>
      <c r="L347" s="17"/>
      <c r="M347" s="17"/>
      <c r="N347" s="17"/>
      <c r="O347" s="17"/>
    </row>
    <row r="348" spans="1:15" s="7" customFormat="1" x14ac:dyDescent="0.15">
      <c r="A348" s="21"/>
      <c r="B348" s="14"/>
      <c r="C348" s="16"/>
      <c r="D348" s="16"/>
      <c r="E348" s="17"/>
      <c r="F348" s="17"/>
      <c r="G348" s="16"/>
      <c r="H348" s="17"/>
      <c r="I348" s="17"/>
      <c r="J348" s="17"/>
      <c r="K348" s="17"/>
      <c r="L348" s="17"/>
      <c r="M348" s="17"/>
      <c r="N348" s="17"/>
      <c r="O348" s="17"/>
    </row>
    <row r="349" spans="1:15" s="7" customFormat="1" x14ac:dyDescent="0.15">
      <c r="A349" s="21"/>
      <c r="B349" s="14"/>
      <c r="C349" s="16"/>
      <c r="D349" s="16"/>
      <c r="E349" s="17"/>
      <c r="F349" s="17"/>
      <c r="G349" s="16"/>
      <c r="H349" s="17"/>
      <c r="I349" s="17"/>
      <c r="J349" s="17"/>
      <c r="K349" s="17"/>
      <c r="L349" s="17"/>
      <c r="M349" s="17"/>
      <c r="N349" s="17"/>
      <c r="O349" s="17"/>
    </row>
    <row r="350" spans="1:15" s="7" customFormat="1" x14ac:dyDescent="0.15">
      <c r="A350" s="21"/>
      <c r="B350" s="14"/>
      <c r="C350" s="16"/>
      <c r="D350" s="16"/>
      <c r="E350" s="17"/>
      <c r="F350" s="17"/>
      <c r="G350" s="16"/>
      <c r="H350" s="17"/>
      <c r="I350" s="17"/>
      <c r="J350" s="17"/>
      <c r="K350" s="17"/>
      <c r="L350" s="17"/>
      <c r="M350" s="17"/>
      <c r="N350" s="17"/>
      <c r="O350" s="17"/>
    </row>
    <row r="351" spans="1:15" s="7" customFormat="1" x14ac:dyDescent="0.15">
      <c r="A351" s="21"/>
      <c r="B351" s="14"/>
      <c r="C351" s="16"/>
      <c r="D351" s="16"/>
      <c r="E351" s="17"/>
      <c r="F351" s="17"/>
      <c r="G351" s="16"/>
      <c r="H351" s="17"/>
      <c r="I351" s="17"/>
      <c r="J351" s="17"/>
      <c r="K351" s="17"/>
      <c r="L351" s="17"/>
      <c r="M351" s="17"/>
      <c r="N351" s="17"/>
      <c r="O351" s="17"/>
    </row>
    <row r="352" spans="1:15" s="7" customFormat="1" x14ac:dyDescent="0.15">
      <c r="A352" s="21"/>
      <c r="B352" s="14"/>
      <c r="C352" s="16"/>
      <c r="D352" s="16"/>
      <c r="E352" s="17"/>
      <c r="F352" s="17"/>
      <c r="G352" s="16"/>
      <c r="H352" s="17"/>
      <c r="I352" s="17"/>
      <c r="J352" s="17"/>
      <c r="K352" s="17"/>
      <c r="L352" s="17"/>
      <c r="M352" s="17"/>
      <c r="N352" s="17"/>
      <c r="O352" s="17"/>
    </row>
    <row r="353" spans="1:15" s="7" customFormat="1" x14ac:dyDescent="0.15">
      <c r="A353" s="21"/>
      <c r="B353" s="14"/>
      <c r="C353" s="16"/>
      <c r="D353" s="16"/>
      <c r="E353" s="17"/>
      <c r="F353" s="17"/>
      <c r="G353" s="16"/>
      <c r="H353" s="17"/>
      <c r="I353" s="17"/>
      <c r="J353" s="17"/>
      <c r="K353" s="17"/>
      <c r="L353" s="17"/>
      <c r="M353" s="17"/>
      <c r="N353" s="17"/>
      <c r="O353" s="17"/>
    </row>
    <row r="354" spans="1:15" s="7" customFormat="1" x14ac:dyDescent="0.15">
      <c r="A354" s="21"/>
      <c r="B354" s="14"/>
      <c r="C354" s="16"/>
      <c r="D354" s="16"/>
      <c r="E354" s="17"/>
      <c r="F354" s="17"/>
      <c r="G354" s="16"/>
      <c r="H354" s="17"/>
      <c r="I354" s="17"/>
      <c r="J354" s="17"/>
      <c r="K354" s="17"/>
      <c r="L354" s="17"/>
      <c r="M354" s="17"/>
      <c r="N354" s="17"/>
      <c r="O354" s="17"/>
    </row>
    <row r="355" spans="1:15" s="7" customFormat="1" x14ac:dyDescent="0.15">
      <c r="A355" s="21"/>
      <c r="B355" s="14"/>
      <c r="C355" s="16"/>
      <c r="D355" s="16"/>
      <c r="E355" s="17"/>
      <c r="F355" s="17"/>
      <c r="G355" s="16"/>
      <c r="H355" s="17"/>
      <c r="I355" s="17"/>
      <c r="J355" s="17"/>
      <c r="K355" s="17"/>
      <c r="L355" s="17"/>
      <c r="M355" s="17"/>
      <c r="N355" s="17"/>
      <c r="O355" s="17"/>
    </row>
    <row r="356" spans="1:15" s="7" customFormat="1" x14ac:dyDescent="0.15">
      <c r="A356" s="21"/>
      <c r="B356" s="14"/>
      <c r="C356" s="16"/>
      <c r="D356" s="16"/>
      <c r="E356" s="17"/>
      <c r="F356" s="17"/>
      <c r="G356" s="16"/>
      <c r="H356" s="17"/>
      <c r="I356" s="17"/>
      <c r="J356" s="17"/>
      <c r="K356" s="17"/>
      <c r="L356" s="17"/>
      <c r="M356" s="17"/>
      <c r="N356" s="17"/>
      <c r="O356" s="17"/>
    </row>
    <row r="357" spans="1:15" s="7" customFormat="1" x14ac:dyDescent="0.15">
      <c r="A357" s="21"/>
      <c r="B357" s="14"/>
      <c r="C357" s="16"/>
      <c r="D357" s="16"/>
      <c r="E357" s="17"/>
      <c r="F357" s="17"/>
      <c r="G357" s="16"/>
      <c r="H357" s="17"/>
      <c r="I357" s="17"/>
      <c r="J357" s="17"/>
      <c r="K357" s="17"/>
      <c r="L357" s="17"/>
      <c r="M357" s="17"/>
      <c r="N357" s="17"/>
      <c r="O357" s="17"/>
    </row>
    <row r="358" spans="1:15" s="7" customFormat="1" x14ac:dyDescent="0.15">
      <c r="A358" s="21"/>
      <c r="B358" s="14"/>
      <c r="C358" s="16"/>
      <c r="D358" s="16"/>
      <c r="E358" s="17"/>
      <c r="F358" s="17"/>
      <c r="G358" s="16"/>
      <c r="H358" s="17"/>
      <c r="I358" s="17"/>
      <c r="J358" s="17"/>
      <c r="K358" s="17"/>
      <c r="L358" s="17"/>
      <c r="M358" s="17"/>
      <c r="N358" s="17"/>
      <c r="O358" s="17"/>
    </row>
    <row r="359" spans="1:15" s="7" customFormat="1" x14ac:dyDescent="0.15">
      <c r="A359" s="21"/>
      <c r="B359" s="14"/>
      <c r="C359" s="16"/>
      <c r="D359" s="16"/>
      <c r="E359" s="17"/>
      <c r="F359" s="17"/>
      <c r="G359" s="16"/>
      <c r="H359" s="17"/>
      <c r="I359" s="17"/>
      <c r="J359" s="17"/>
      <c r="K359" s="17"/>
      <c r="L359" s="17"/>
      <c r="M359" s="17"/>
      <c r="N359" s="17"/>
      <c r="O359" s="17"/>
    </row>
    <row r="360" spans="1:15" s="7" customFormat="1" x14ac:dyDescent="0.15">
      <c r="A360" s="21"/>
      <c r="B360" s="14"/>
      <c r="C360" s="16"/>
      <c r="D360" s="16"/>
      <c r="E360" s="17"/>
      <c r="F360" s="17"/>
      <c r="G360" s="16"/>
      <c r="H360" s="17"/>
      <c r="I360" s="17"/>
      <c r="J360" s="17"/>
      <c r="K360" s="17"/>
      <c r="L360" s="17"/>
      <c r="M360" s="17"/>
      <c r="N360" s="17"/>
      <c r="O360" s="17"/>
    </row>
    <row r="361" spans="1:15" s="7" customFormat="1" x14ac:dyDescent="0.15">
      <c r="A361" s="21"/>
      <c r="B361" s="14"/>
      <c r="C361" s="16"/>
      <c r="D361" s="16"/>
      <c r="E361" s="17"/>
      <c r="F361" s="17"/>
      <c r="G361" s="16"/>
      <c r="H361" s="17"/>
      <c r="I361" s="17"/>
      <c r="J361" s="17"/>
      <c r="K361" s="17"/>
      <c r="L361" s="17"/>
      <c r="M361" s="17"/>
      <c r="N361" s="17"/>
      <c r="O361" s="17"/>
    </row>
    <row r="362" spans="1:15" s="7" customFormat="1" x14ac:dyDescent="0.15">
      <c r="A362" s="21"/>
      <c r="B362" s="14"/>
      <c r="C362" s="16"/>
      <c r="D362" s="16"/>
      <c r="E362" s="17"/>
      <c r="F362" s="17"/>
      <c r="G362" s="16"/>
      <c r="H362" s="17"/>
      <c r="I362" s="17"/>
      <c r="J362" s="17"/>
      <c r="K362" s="17"/>
      <c r="L362" s="17"/>
      <c r="M362" s="17"/>
      <c r="N362" s="17"/>
      <c r="O362" s="17"/>
    </row>
    <row r="363" spans="1:15" s="7" customFormat="1" x14ac:dyDescent="0.15">
      <c r="A363" s="21"/>
      <c r="B363" s="14"/>
      <c r="C363" s="16"/>
      <c r="D363" s="16"/>
      <c r="E363" s="17"/>
      <c r="F363" s="17"/>
      <c r="G363" s="16"/>
      <c r="H363" s="17"/>
      <c r="I363" s="17"/>
      <c r="J363" s="17"/>
      <c r="K363" s="17"/>
      <c r="L363" s="17"/>
      <c r="M363" s="17"/>
      <c r="N363" s="17"/>
      <c r="O363" s="17"/>
    </row>
    <row r="364" spans="1:15" s="7" customFormat="1" x14ac:dyDescent="0.15">
      <c r="A364" s="21"/>
      <c r="B364" s="14"/>
      <c r="C364" s="16"/>
      <c r="D364" s="16"/>
      <c r="E364" s="17"/>
      <c r="F364" s="17"/>
      <c r="G364" s="16"/>
      <c r="H364" s="17"/>
      <c r="I364" s="17"/>
      <c r="J364" s="17"/>
      <c r="K364" s="17"/>
      <c r="L364" s="17"/>
      <c r="M364" s="17"/>
      <c r="N364" s="17"/>
      <c r="O364" s="17"/>
    </row>
    <row r="365" spans="1:15" s="7" customFormat="1" x14ac:dyDescent="0.15">
      <c r="A365" s="21"/>
      <c r="B365" s="14"/>
      <c r="C365" s="16"/>
      <c r="D365" s="16"/>
      <c r="E365" s="17"/>
      <c r="F365" s="17"/>
      <c r="G365" s="16"/>
      <c r="H365" s="17"/>
      <c r="I365" s="17"/>
      <c r="J365" s="17"/>
      <c r="K365" s="17"/>
      <c r="L365" s="17"/>
      <c r="M365" s="17"/>
      <c r="N365" s="17"/>
      <c r="O365" s="17"/>
    </row>
    <row r="366" spans="1:15" s="7" customFormat="1" x14ac:dyDescent="0.15">
      <c r="A366" s="21"/>
      <c r="B366" s="14"/>
      <c r="C366" s="16"/>
      <c r="D366" s="16"/>
      <c r="E366" s="17"/>
      <c r="F366" s="17"/>
      <c r="G366" s="16"/>
      <c r="H366" s="17"/>
      <c r="I366" s="17"/>
      <c r="J366" s="17"/>
      <c r="K366" s="17"/>
      <c r="L366" s="17"/>
      <c r="M366" s="17"/>
      <c r="N366" s="17"/>
      <c r="O366" s="17"/>
    </row>
    <row r="367" spans="1:15" s="7" customFormat="1" x14ac:dyDescent="0.15">
      <c r="A367" s="21"/>
      <c r="B367" s="14"/>
      <c r="C367" s="16"/>
      <c r="D367" s="16"/>
      <c r="E367" s="17"/>
      <c r="F367" s="17"/>
      <c r="G367" s="16"/>
      <c r="H367" s="17"/>
      <c r="I367" s="17"/>
      <c r="J367" s="17"/>
      <c r="K367" s="17"/>
      <c r="L367" s="17"/>
      <c r="M367" s="17"/>
      <c r="N367" s="17"/>
      <c r="O367" s="17"/>
    </row>
    <row r="368" spans="1:15" s="7" customFormat="1" x14ac:dyDescent="0.15">
      <c r="A368" s="21"/>
      <c r="B368" s="14"/>
      <c r="C368" s="16"/>
      <c r="D368" s="16"/>
      <c r="E368" s="17"/>
      <c r="F368" s="17"/>
      <c r="G368" s="16"/>
      <c r="H368" s="17"/>
      <c r="I368" s="17"/>
      <c r="J368" s="17"/>
      <c r="K368" s="17"/>
      <c r="L368" s="17"/>
      <c r="M368" s="17"/>
      <c r="N368" s="17"/>
      <c r="O368" s="17"/>
    </row>
    <row r="369" spans="1:15" s="7" customFormat="1" x14ac:dyDescent="0.15">
      <c r="A369" s="21"/>
      <c r="B369" s="14"/>
      <c r="C369" s="16"/>
      <c r="D369" s="16"/>
      <c r="E369" s="17"/>
      <c r="F369" s="17"/>
      <c r="G369" s="16"/>
      <c r="H369" s="17"/>
      <c r="I369" s="17"/>
      <c r="J369" s="17"/>
      <c r="K369" s="17"/>
      <c r="L369" s="17"/>
      <c r="M369" s="17"/>
      <c r="N369" s="17"/>
      <c r="O369" s="17"/>
    </row>
    <row r="370" spans="1:15" s="7" customFormat="1" x14ac:dyDescent="0.15">
      <c r="A370" s="21"/>
      <c r="B370" s="14"/>
      <c r="C370" s="16"/>
      <c r="D370" s="16"/>
      <c r="E370" s="17"/>
      <c r="F370" s="17"/>
      <c r="G370" s="16"/>
      <c r="H370" s="17"/>
      <c r="I370" s="17"/>
      <c r="J370" s="17"/>
      <c r="K370" s="17"/>
      <c r="L370" s="17"/>
      <c r="M370" s="17"/>
      <c r="N370" s="17"/>
      <c r="O370" s="17"/>
    </row>
    <row r="371" spans="1:15" s="7" customFormat="1" x14ac:dyDescent="0.15">
      <c r="A371" s="21"/>
      <c r="B371" s="14"/>
      <c r="C371" s="16"/>
      <c r="D371" s="16"/>
      <c r="E371" s="17"/>
      <c r="F371" s="17"/>
      <c r="G371" s="16"/>
      <c r="H371" s="17"/>
      <c r="I371" s="17"/>
      <c r="J371" s="17"/>
      <c r="K371" s="17"/>
      <c r="L371" s="17"/>
      <c r="M371" s="17"/>
      <c r="N371" s="17"/>
      <c r="O371" s="17"/>
    </row>
    <row r="372" spans="1:15" s="7" customFormat="1" x14ac:dyDescent="0.15">
      <c r="A372" s="21"/>
      <c r="B372" s="14"/>
      <c r="C372" s="16"/>
      <c r="D372" s="16"/>
      <c r="E372" s="17"/>
      <c r="F372" s="17"/>
      <c r="G372" s="16"/>
      <c r="H372" s="17"/>
      <c r="I372" s="17"/>
      <c r="J372" s="17"/>
      <c r="K372" s="17"/>
      <c r="L372" s="17"/>
      <c r="M372" s="17"/>
      <c r="N372" s="17"/>
      <c r="O372" s="17"/>
    </row>
    <row r="373" spans="1:15" s="7" customFormat="1" x14ac:dyDescent="0.15">
      <c r="A373" s="21"/>
      <c r="B373" s="14"/>
      <c r="C373" s="16"/>
      <c r="D373" s="16"/>
      <c r="E373" s="17"/>
      <c r="F373" s="17"/>
      <c r="G373" s="16"/>
      <c r="H373" s="17"/>
      <c r="I373" s="17"/>
      <c r="J373" s="17"/>
      <c r="K373" s="17"/>
      <c r="L373" s="17"/>
      <c r="M373" s="17"/>
      <c r="N373" s="17"/>
      <c r="O373" s="17"/>
    </row>
    <row r="374" spans="1:15" s="7" customFormat="1" x14ac:dyDescent="0.15">
      <c r="A374" s="21"/>
      <c r="B374" s="14"/>
      <c r="C374" s="16"/>
      <c r="D374" s="16"/>
      <c r="E374" s="17"/>
      <c r="F374" s="17"/>
      <c r="G374" s="16"/>
      <c r="H374" s="17"/>
      <c r="I374" s="17"/>
      <c r="J374" s="17"/>
      <c r="K374" s="17"/>
      <c r="L374" s="17"/>
      <c r="M374" s="17"/>
      <c r="N374" s="17"/>
      <c r="O374" s="17"/>
    </row>
    <row r="375" spans="1:15" s="7" customFormat="1" x14ac:dyDescent="0.15">
      <c r="A375" s="21"/>
      <c r="B375" s="14"/>
      <c r="C375" s="16"/>
      <c r="D375" s="16"/>
      <c r="E375" s="17"/>
      <c r="F375" s="17"/>
      <c r="G375" s="16"/>
      <c r="H375" s="17"/>
      <c r="I375" s="17"/>
      <c r="J375" s="17"/>
      <c r="K375" s="17"/>
      <c r="L375" s="17"/>
      <c r="M375" s="17"/>
      <c r="N375" s="17"/>
      <c r="O375" s="17"/>
    </row>
    <row r="376" spans="1:15" s="7" customFormat="1" x14ac:dyDescent="0.15">
      <c r="A376" s="21"/>
      <c r="B376" s="14"/>
      <c r="C376" s="16"/>
      <c r="D376" s="16"/>
      <c r="E376" s="17"/>
      <c r="F376" s="17"/>
      <c r="G376" s="16"/>
      <c r="H376" s="17"/>
      <c r="I376" s="17"/>
      <c r="J376" s="17"/>
      <c r="K376" s="17"/>
      <c r="L376" s="17"/>
      <c r="M376" s="17"/>
      <c r="N376" s="17"/>
      <c r="O376" s="17"/>
    </row>
    <row r="377" spans="1:15" s="7" customFormat="1" x14ac:dyDescent="0.15">
      <c r="A377" s="21"/>
      <c r="B377" s="14"/>
      <c r="C377" s="16"/>
      <c r="D377" s="16"/>
      <c r="E377" s="17"/>
      <c r="F377" s="17"/>
      <c r="G377" s="16"/>
      <c r="H377" s="17"/>
      <c r="I377" s="17"/>
      <c r="J377" s="17"/>
      <c r="K377" s="17"/>
      <c r="L377" s="17"/>
      <c r="M377" s="17"/>
      <c r="N377" s="17"/>
      <c r="O377" s="17"/>
    </row>
    <row r="378" spans="1:15" s="7" customFormat="1" x14ac:dyDescent="0.15">
      <c r="A378" s="21"/>
      <c r="B378" s="14"/>
      <c r="C378" s="16"/>
      <c r="D378" s="16"/>
      <c r="E378" s="17"/>
      <c r="F378" s="17"/>
      <c r="G378" s="16"/>
      <c r="H378" s="17"/>
      <c r="I378" s="17"/>
      <c r="J378" s="17"/>
      <c r="K378" s="17"/>
      <c r="L378" s="17"/>
      <c r="M378" s="17"/>
      <c r="N378" s="17"/>
      <c r="O378" s="17"/>
    </row>
    <row r="379" spans="1:15" s="7" customFormat="1" x14ac:dyDescent="0.15">
      <c r="A379" s="21"/>
      <c r="B379" s="14"/>
      <c r="C379" s="16"/>
      <c r="D379" s="16"/>
      <c r="E379" s="17"/>
      <c r="F379" s="17"/>
      <c r="G379" s="16"/>
      <c r="H379" s="17"/>
      <c r="I379" s="17"/>
      <c r="J379" s="17"/>
      <c r="K379" s="17"/>
      <c r="L379" s="17"/>
      <c r="M379" s="17"/>
      <c r="N379" s="17"/>
      <c r="O379" s="17"/>
    </row>
    <row r="380" spans="1:15" s="7" customFormat="1" x14ac:dyDescent="0.15">
      <c r="A380" s="21"/>
      <c r="B380" s="14"/>
      <c r="C380" s="16"/>
      <c r="D380" s="16"/>
      <c r="E380" s="17"/>
      <c r="F380" s="17"/>
      <c r="G380" s="16"/>
      <c r="H380" s="17"/>
      <c r="I380" s="17"/>
      <c r="J380" s="17"/>
      <c r="K380" s="17"/>
      <c r="L380" s="17"/>
      <c r="M380" s="17"/>
      <c r="N380" s="17"/>
      <c r="O380" s="17"/>
    </row>
    <row r="381" spans="1:15" s="7" customFormat="1" x14ac:dyDescent="0.15">
      <c r="A381" s="21"/>
      <c r="B381" s="14"/>
      <c r="C381" s="16"/>
      <c r="D381" s="16"/>
      <c r="E381" s="17"/>
      <c r="F381" s="17"/>
      <c r="G381" s="16"/>
      <c r="H381" s="17"/>
      <c r="I381" s="17"/>
      <c r="J381" s="17"/>
      <c r="K381" s="17"/>
      <c r="L381" s="17"/>
      <c r="M381" s="17"/>
      <c r="N381" s="17"/>
      <c r="O381" s="17"/>
    </row>
    <row r="382" spans="1:15" s="7" customFormat="1" x14ac:dyDescent="0.15">
      <c r="A382" s="21"/>
      <c r="B382" s="14"/>
      <c r="C382" s="16"/>
      <c r="D382" s="16"/>
      <c r="E382" s="17"/>
      <c r="F382" s="17"/>
      <c r="G382" s="16"/>
      <c r="H382" s="17"/>
      <c r="I382" s="17"/>
      <c r="J382" s="17"/>
      <c r="K382" s="17"/>
      <c r="L382" s="17"/>
      <c r="M382" s="17"/>
      <c r="N382" s="17"/>
      <c r="O382" s="17"/>
    </row>
    <row r="383" spans="1:15" s="7" customFormat="1" x14ac:dyDescent="0.15">
      <c r="A383" s="21"/>
      <c r="B383" s="14"/>
      <c r="C383" s="16"/>
      <c r="D383" s="16"/>
      <c r="E383" s="17"/>
      <c r="F383" s="17"/>
      <c r="G383" s="16"/>
      <c r="H383" s="17"/>
      <c r="I383" s="17"/>
      <c r="J383" s="17"/>
      <c r="K383" s="17"/>
      <c r="L383" s="17"/>
      <c r="M383" s="17"/>
      <c r="N383" s="17"/>
      <c r="O383" s="17"/>
    </row>
    <row r="384" spans="1:15" s="7" customFormat="1" x14ac:dyDescent="0.15">
      <c r="A384" s="21"/>
      <c r="B384" s="14"/>
      <c r="C384" s="16"/>
      <c r="D384" s="16"/>
      <c r="E384" s="17"/>
      <c r="F384" s="17"/>
      <c r="G384" s="16"/>
      <c r="H384" s="17"/>
      <c r="I384" s="17"/>
      <c r="J384" s="17"/>
      <c r="K384" s="17"/>
      <c r="L384" s="17"/>
      <c r="M384" s="17"/>
      <c r="N384" s="17"/>
      <c r="O384" s="17"/>
    </row>
    <row r="385" spans="1:15" s="7" customFormat="1" x14ac:dyDescent="0.15">
      <c r="A385" s="21"/>
      <c r="B385" s="14"/>
      <c r="C385" s="16"/>
      <c r="D385" s="16"/>
      <c r="E385" s="17"/>
      <c r="F385" s="17"/>
      <c r="G385" s="16"/>
      <c r="H385" s="17"/>
      <c r="I385" s="17"/>
      <c r="J385" s="17"/>
      <c r="K385" s="17"/>
      <c r="L385" s="17"/>
      <c r="M385" s="17"/>
      <c r="N385" s="17"/>
      <c r="O385" s="17"/>
    </row>
    <row r="386" spans="1:15" s="7" customFormat="1" x14ac:dyDescent="0.15">
      <c r="A386" s="21"/>
      <c r="B386" s="14"/>
      <c r="C386" s="16"/>
      <c r="D386" s="16"/>
      <c r="E386" s="17"/>
      <c r="F386" s="17"/>
      <c r="G386" s="16"/>
      <c r="H386" s="17"/>
      <c r="I386" s="17"/>
      <c r="J386" s="17"/>
      <c r="K386" s="17"/>
      <c r="L386" s="17"/>
      <c r="M386" s="17"/>
      <c r="N386" s="17"/>
      <c r="O386" s="17"/>
    </row>
    <row r="387" spans="1:15" s="7" customFormat="1" x14ac:dyDescent="0.15">
      <c r="A387" s="21"/>
      <c r="B387" s="14"/>
      <c r="C387" s="16"/>
      <c r="D387" s="16"/>
      <c r="E387" s="17"/>
      <c r="F387" s="17"/>
      <c r="G387" s="16"/>
      <c r="H387" s="17"/>
      <c r="I387" s="17"/>
      <c r="J387" s="17"/>
      <c r="K387" s="17"/>
      <c r="L387" s="17"/>
      <c r="M387" s="17"/>
      <c r="N387" s="17"/>
      <c r="O387" s="17"/>
    </row>
    <row r="388" spans="1:15" s="7" customFormat="1" x14ac:dyDescent="0.15">
      <c r="A388" s="21"/>
      <c r="B388" s="14"/>
      <c r="C388" s="16"/>
      <c r="D388" s="16"/>
      <c r="E388" s="17"/>
      <c r="F388" s="17"/>
      <c r="G388" s="16"/>
      <c r="H388" s="17"/>
      <c r="I388" s="17"/>
      <c r="J388" s="17"/>
      <c r="K388" s="17"/>
      <c r="L388" s="17"/>
      <c r="M388" s="17"/>
      <c r="N388" s="17"/>
      <c r="O388" s="17"/>
    </row>
    <row r="389" spans="1:15" s="7" customFormat="1" x14ac:dyDescent="0.15">
      <c r="A389" s="21"/>
      <c r="B389" s="14"/>
      <c r="C389" s="16"/>
      <c r="D389" s="16"/>
      <c r="E389" s="17"/>
      <c r="F389" s="17"/>
      <c r="G389" s="16"/>
      <c r="H389" s="17"/>
      <c r="I389" s="17"/>
      <c r="J389" s="17"/>
      <c r="K389" s="17"/>
      <c r="L389" s="17"/>
      <c r="M389" s="17"/>
      <c r="N389" s="17"/>
      <c r="O389" s="17"/>
    </row>
    <row r="390" spans="1:15" s="7" customFormat="1" x14ac:dyDescent="0.15">
      <c r="A390" s="21"/>
      <c r="B390" s="14"/>
      <c r="C390" s="16"/>
      <c r="D390" s="16"/>
      <c r="E390" s="17"/>
      <c r="F390" s="17"/>
      <c r="G390" s="16"/>
      <c r="H390" s="17"/>
      <c r="I390" s="17"/>
      <c r="J390" s="17"/>
      <c r="K390" s="17"/>
      <c r="L390" s="17"/>
      <c r="M390" s="17"/>
      <c r="N390" s="17"/>
      <c r="O390" s="17"/>
    </row>
    <row r="391" spans="1:15" s="7" customFormat="1" x14ac:dyDescent="0.15">
      <c r="A391" s="21"/>
      <c r="B391" s="14"/>
      <c r="C391" s="16"/>
      <c r="D391" s="16"/>
      <c r="E391" s="17"/>
      <c r="F391" s="17"/>
      <c r="G391" s="16"/>
      <c r="H391" s="17"/>
      <c r="I391" s="17"/>
      <c r="J391" s="17"/>
      <c r="K391" s="17"/>
      <c r="L391" s="17"/>
      <c r="M391" s="17"/>
      <c r="N391" s="17"/>
      <c r="O391" s="17"/>
    </row>
    <row r="392" spans="1:15" s="7" customFormat="1" x14ac:dyDescent="0.15">
      <c r="A392" s="21"/>
      <c r="B392" s="14"/>
      <c r="C392" s="16"/>
      <c r="D392" s="16"/>
      <c r="E392" s="17"/>
      <c r="F392" s="17"/>
      <c r="G392" s="16"/>
      <c r="H392" s="17"/>
      <c r="I392" s="17"/>
      <c r="J392" s="17"/>
      <c r="K392" s="17"/>
      <c r="L392" s="17"/>
      <c r="M392" s="17"/>
      <c r="N392" s="17"/>
      <c r="O392" s="17"/>
    </row>
    <row r="393" spans="1:15" s="7" customFormat="1" x14ac:dyDescent="0.15">
      <c r="A393" s="21"/>
      <c r="B393" s="14"/>
      <c r="C393" s="16"/>
      <c r="D393" s="16"/>
      <c r="E393" s="17"/>
      <c r="F393" s="17"/>
      <c r="G393" s="16"/>
      <c r="H393" s="17"/>
      <c r="I393" s="17"/>
      <c r="J393" s="17"/>
      <c r="K393" s="17"/>
      <c r="L393" s="17"/>
      <c r="M393" s="17"/>
      <c r="N393" s="17"/>
      <c r="O393" s="17"/>
    </row>
    <row r="394" spans="1:15" s="7" customFormat="1" x14ac:dyDescent="0.15">
      <c r="A394" s="21"/>
      <c r="B394" s="14"/>
      <c r="C394" s="16"/>
      <c r="D394" s="16"/>
      <c r="E394" s="17"/>
      <c r="F394" s="17"/>
      <c r="G394" s="16"/>
      <c r="H394" s="17"/>
      <c r="I394" s="17"/>
      <c r="J394" s="17"/>
      <c r="K394" s="17"/>
      <c r="L394" s="17"/>
      <c r="M394" s="17"/>
      <c r="N394" s="17"/>
      <c r="O394" s="17"/>
    </row>
    <row r="395" spans="1:15" s="7" customFormat="1" x14ac:dyDescent="0.15">
      <c r="A395" s="21"/>
      <c r="B395" s="14"/>
      <c r="C395" s="16"/>
      <c r="D395" s="16"/>
      <c r="E395" s="17"/>
      <c r="F395" s="17"/>
      <c r="G395" s="16"/>
      <c r="H395" s="17"/>
      <c r="I395" s="17"/>
      <c r="J395" s="17"/>
      <c r="K395" s="17"/>
      <c r="L395" s="17"/>
      <c r="M395" s="17"/>
      <c r="N395" s="17"/>
      <c r="O395" s="17"/>
    </row>
    <row r="396" spans="1:15" s="7" customFormat="1" x14ac:dyDescent="0.15">
      <c r="A396" s="21"/>
      <c r="B396" s="14"/>
      <c r="C396" s="16"/>
      <c r="D396" s="16"/>
      <c r="E396" s="17"/>
      <c r="F396" s="17"/>
      <c r="G396" s="16"/>
      <c r="H396" s="17"/>
      <c r="I396" s="17"/>
      <c r="J396" s="17"/>
      <c r="K396" s="17"/>
      <c r="L396" s="17"/>
      <c r="M396" s="17"/>
      <c r="N396" s="17"/>
      <c r="O396" s="17"/>
    </row>
    <row r="397" spans="1:15" s="7" customFormat="1" x14ac:dyDescent="0.15">
      <c r="A397" s="21"/>
      <c r="B397" s="14"/>
      <c r="C397" s="16"/>
      <c r="D397" s="16"/>
      <c r="E397" s="17"/>
      <c r="F397" s="17"/>
      <c r="G397" s="16"/>
      <c r="H397" s="17"/>
      <c r="I397" s="17"/>
      <c r="J397" s="17"/>
      <c r="K397" s="17"/>
      <c r="L397" s="17"/>
      <c r="M397" s="17"/>
      <c r="N397" s="17"/>
      <c r="O397" s="17"/>
    </row>
    <row r="398" spans="1:15" s="7" customFormat="1" x14ac:dyDescent="0.15">
      <c r="A398" s="21"/>
      <c r="B398" s="14"/>
      <c r="C398" s="16"/>
      <c r="D398" s="16"/>
      <c r="E398" s="17"/>
      <c r="F398" s="17"/>
      <c r="G398" s="16"/>
      <c r="H398" s="17"/>
      <c r="I398" s="17"/>
      <c r="J398" s="17"/>
      <c r="K398" s="17"/>
      <c r="L398" s="17"/>
      <c r="M398" s="17"/>
      <c r="N398" s="17"/>
      <c r="O398" s="17"/>
    </row>
    <row r="399" spans="1:15" s="7" customFormat="1" x14ac:dyDescent="0.15">
      <c r="A399" s="21"/>
      <c r="B399" s="14"/>
      <c r="C399" s="16"/>
      <c r="D399" s="16"/>
      <c r="E399" s="17"/>
      <c r="F399" s="17"/>
      <c r="G399" s="16"/>
      <c r="H399" s="17"/>
      <c r="I399" s="17"/>
      <c r="J399" s="17"/>
      <c r="K399" s="17"/>
      <c r="L399" s="17"/>
      <c r="M399" s="17"/>
      <c r="N399" s="17"/>
      <c r="O399" s="17"/>
    </row>
    <row r="400" spans="1:15" s="7" customFormat="1" x14ac:dyDescent="0.15">
      <c r="A400" s="21"/>
      <c r="B400" s="14"/>
      <c r="C400" s="16"/>
      <c r="D400" s="16"/>
      <c r="E400" s="17"/>
      <c r="F400" s="17"/>
      <c r="G400" s="16"/>
      <c r="H400" s="17"/>
      <c r="I400" s="17"/>
      <c r="J400" s="17"/>
      <c r="K400" s="17"/>
      <c r="L400" s="17"/>
      <c r="M400" s="17"/>
      <c r="N400" s="17"/>
      <c r="O400" s="17"/>
    </row>
    <row r="401" spans="1:15" s="7" customFormat="1" x14ac:dyDescent="0.15">
      <c r="A401" s="21"/>
      <c r="B401" s="14"/>
      <c r="C401" s="16"/>
      <c r="D401" s="16"/>
      <c r="E401" s="17"/>
      <c r="F401" s="17"/>
      <c r="G401" s="16"/>
      <c r="H401" s="17"/>
      <c r="I401" s="17"/>
      <c r="J401" s="17"/>
      <c r="K401" s="17"/>
      <c r="L401" s="17"/>
      <c r="M401" s="17"/>
      <c r="N401" s="17"/>
      <c r="O401" s="17"/>
    </row>
    <row r="402" spans="1:15" s="7" customFormat="1" x14ac:dyDescent="0.15">
      <c r="A402" s="21"/>
      <c r="B402" s="14"/>
      <c r="C402" s="16"/>
      <c r="D402" s="16"/>
      <c r="E402" s="17"/>
      <c r="F402" s="17"/>
      <c r="G402" s="16"/>
      <c r="H402" s="17"/>
      <c r="I402" s="17"/>
      <c r="J402" s="17"/>
      <c r="K402" s="17"/>
      <c r="L402" s="17"/>
      <c r="M402" s="17"/>
      <c r="N402" s="17"/>
      <c r="O402" s="17"/>
    </row>
    <row r="403" spans="1:15" s="7" customFormat="1" x14ac:dyDescent="0.15">
      <c r="A403" s="21"/>
      <c r="B403" s="14"/>
      <c r="C403" s="16"/>
      <c r="D403" s="16"/>
      <c r="E403" s="17"/>
      <c r="F403" s="17"/>
      <c r="G403" s="16"/>
      <c r="H403" s="17"/>
      <c r="I403" s="17"/>
      <c r="J403" s="17"/>
      <c r="K403" s="17"/>
      <c r="L403" s="17"/>
      <c r="M403" s="17"/>
      <c r="N403" s="17"/>
      <c r="O403" s="17"/>
    </row>
    <row r="404" spans="1:15" s="7" customFormat="1" x14ac:dyDescent="0.15">
      <c r="A404" s="21"/>
      <c r="B404" s="14"/>
      <c r="C404" s="16"/>
      <c r="D404" s="16"/>
      <c r="E404" s="17"/>
      <c r="F404" s="17"/>
      <c r="G404" s="16"/>
      <c r="H404" s="17"/>
      <c r="I404" s="17"/>
      <c r="J404" s="17"/>
      <c r="K404" s="17"/>
      <c r="L404" s="17"/>
      <c r="M404" s="17"/>
      <c r="N404" s="17"/>
      <c r="O404" s="17"/>
    </row>
    <row r="405" spans="1:15" s="7" customFormat="1" x14ac:dyDescent="0.15">
      <c r="A405" s="21"/>
      <c r="B405" s="14"/>
      <c r="C405" s="16"/>
      <c r="D405" s="16"/>
      <c r="E405" s="17"/>
      <c r="F405" s="17"/>
      <c r="G405" s="16"/>
      <c r="H405" s="17"/>
      <c r="I405" s="17"/>
      <c r="J405" s="17"/>
      <c r="K405" s="17"/>
      <c r="L405" s="17"/>
      <c r="M405" s="17"/>
      <c r="N405" s="17"/>
      <c r="O405" s="17"/>
    </row>
    <row r="406" spans="1:15" s="7" customFormat="1" x14ac:dyDescent="0.15">
      <c r="A406" s="21"/>
      <c r="B406" s="14"/>
      <c r="C406" s="16"/>
      <c r="D406" s="16"/>
      <c r="E406" s="17"/>
      <c r="F406" s="17"/>
      <c r="G406" s="16"/>
      <c r="H406" s="17"/>
      <c r="I406" s="17"/>
      <c r="J406" s="17"/>
      <c r="K406" s="17"/>
      <c r="L406" s="17"/>
      <c r="M406" s="17"/>
      <c r="N406" s="17"/>
      <c r="O406" s="17"/>
    </row>
    <row r="407" spans="1:15" s="7" customFormat="1" x14ac:dyDescent="0.15">
      <c r="A407" s="21"/>
      <c r="B407" s="14"/>
      <c r="C407" s="16"/>
      <c r="D407" s="16"/>
      <c r="E407" s="17"/>
      <c r="F407" s="17"/>
      <c r="G407" s="16"/>
      <c r="H407" s="17"/>
      <c r="I407" s="17"/>
      <c r="J407" s="17"/>
      <c r="K407" s="17"/>
      <c r="L407" s="17"/>
      <c r="M407" s="17"/>
      <c r="N407" s="17"/>
      <c r="O407" s="17"/>
    </row>
    <row r="408" spans="1:15" s="7" customFormat="1" x14ac:dyDescent="0.15">
      <c r="A408" s="21"/>
      <c r="B408" s="14"/>
      <c r="C408" s="16"/>
      <c r="D408" s="16"/>
      <c r="E408" s="17"/>
      <c r="F408" s="17"/>
      <c r="G408" s="16"/>
      <c r="H408" s="17"/>
      <c r="I408" s="17"/>
      <c r="J408" s="17"/>
      <c r="K408" s="17"/>
      <c r="L408" s="17"/>
      <c r="M408" s="17"/>
      <c r="N408" s="17"/>
      <c r="O408" s="17"/>
    </row>
    <row r="409" spans="1:15" s="7" customFormat="1" x14ac:dyDescent="0.15">
      <c r="A409" s="21"/>
      <c r="B409" s="14"/>
      <c r="C409" s="16"/>
      <c r="D409" s="16"/>
      <c r="E409" s="17"/>
      <c r="F409" s="17"/>
      <c r="G409" s="16"/>
      <c r="H409" s="17"/>
      <c r="I409" s="17"/>
      <c r="J409" s="17"/>
      <c r="K409" s="17"/>
      <c r="L409" s="17"/>
      <c r="M409" s="17"/>
      <c r="N409" s="17"/>
      <c r="O409" s="17"/>
    </row>
    <row r="410" spans="1:15" s="7" customFormat="1" x14ac:dyDescent="0.15">
      <c r="A410" s="21"/>
      <c r="B410" s="14"/>
      <c r="C410" s="16"/>
      <c r="D410" s="16"/>
      <c r="E410" s="17"/>
      <c r="F410" s="17"/>
      <c r="G410" s="16"/>
      <c r="H410" s="17"/>
      <c r="I410" s="17"/>
      <c r="J410" s="17"/>
      <c r="K410" s="17"/>
      <c r="L410" s="17"/>
      <c r="M410" s="17"/>
      <c r="N410" s="17"/>
      <c r="O410" s="17"/>
    </row>
    <row r="411" spans="1:15" s="7" customFormat="1" x14ac:dyDescent="0.15">
      <c r="A411" s="21"/>
      <c r="B411" s="14"/>
      <c r="C411" s="16"/>
      <c r="D411" s="16"/>
      <c r="E411" s="17"/>
      <c r="F411" s="17"/>
      <c r="G411" s="16"/>
      <c r="H411" s="17"/>
      <c r="I411" s="17"/>
      <c r="J411" s="17"/>
      <c r="K411" s="17"/>
      <c r="L411" s="17"/>
      <c r="M411" s="17"/>
      <c r="N411" s="17"/>
      <c r="O411" s="17"/>
    </row>
    <row r="412" spans="1:15" s="7" customFormat="1" x14ac:dyDescent="0.15">
      <c r="A412" s="21"/>
      <c r="B412" s="14"/>
      <c r="C412" s="16"/>
      <c r="D412" s="16"/>
      <c r="E412" s="17"/>
      <c r="F412" s="17"/>
      <c r="G412" s="16"/>
      <c r="H412" s="17"/>
      <c r="I412" s="17"/>
      <c r="J412" s="17"/>
      <c r="K412" s="17"/>
      <c r="L412" s="17"/>
      <c r="M412" s="17"/>
      <c r="N412" s="17"/>
      <c r="O412" s="17"/>
    </row>
    <row r="413" spans="1:15" s="7" customFormat="1" x14ac:dyDescent="0.15">
      <c r="A413" s="21"/>
      <c r="B413" s="14"/>
      <c r="C413" s="16"/>
      <c r="D413" s="16"/>
      <c r="E413" s="17"/>
      <c r="F413" s="17"/>
      <c r="G413" s="16"/>
      <c r="H413" s="17"/>
      <c r="I413" s="17"/>
      <c r="J413" s="17"/>
      <c r="K413" s="17"/>
      <c r="L413" s="17"/>
      <c r="M413" s="17"/>
      <c r="N413" s="17"/>
      <c r="O413" s="17"/>
    </row>
    <row r="414" spans="1:15" s="7" customFormat="1" x14ac:dyDescent="0.15">
      <c r="A414" s="21"/>
      <c r="B414" s="14"/>
      <c r="C414" s="16"/>
      <c r="D414" s="16"/>
      <c r="E414" s="17"/>
      <c r="F414" s="17"/>
      <c r="G414" s="16"/>
      <c r="H414" s="17"/>
      <c r="I414" s="17"/>
      <c r="J414" s="17"/>
      <c r="K414" s="17"/>
      <c r="L414" s="17"/>
      <c r="M414" s="17"/>
      <c r="N414" s="17"/>
      <c r="O414" s="17"/>
    </row>
    <row r="415" spans="1:15" s="7" customFormat="1" x14ac:dyDescent="0.15">
      <c r="A415" s="21"/>
      <c r="B415" s="14"/>
      <c r="C415" s="16"/>
      <c r="D415" s="16"/>
      <c r="E415" s="17"/>
      <c r="F415" s="17"/>
      <c r="G415" s="16"/>
      <c r="H415" s="17"/>
      <c r="I415" s="17"/>
      <c r="J415" s="17"/>
      <c r="K415" s="17"/>
      <c r="L415" s="17"/>
      <c r="M415" s="17"/>
      <c r="N415" s="17"/>
      <c r="O415" s="17"/>
    </row>
    <row r="416" spans="1:15" s="7" customFormat="1" x14ac:dyDescent="0.15">
      <c r="A416" s="21"/>
      <c r="B416" s="14"/>
      <c r="C416" s="16"/>
      <c r="D416" s="16"/>
      <c r="E416" s="17"/>
      <c r="F416" s="17"/>
      <c r="G416" s="16"/>
      <c r="H416" s="17"/>
      <c r="I416" s="17"/>
      <c r="J416" s="17"/>
      <c r="K416" s="17"/>
      <c r="L416" s="17"/>
      <c r="M416" s="17"/>
      <c r="N416" s="17"/>
      <c r="O416" s="17"/>
    </row>
    <row r="417" spans="1:15" s="7" customFormat="1" x14ac:dyDescent="0.15">
      <c r="A417" s="21"/>
      <c r="B417" s="14"/>
      <c r="C417" s="16"/>
      <c r="D417" s="16"/>
      <c r="E417" s="17"/>
      <c r="F417" s="17"/>
      <c r="G417" s="16"/>
      <c r="H417" s="17"/>
      <c r="I417" s="17"/>
      <c r="J417" s="17"/>
      <c r="K417" s="17"/>
      <c r="L417" s="17"/>
      <c r="M417" s="17"/>
      <c r="N417" s="17"/>
      <c r="O417" s="17"/>
    </row>
    <row r="418" spans="1:15" s="7" customFormat="1" x14ac:dyDescent="0.15">
      <c r="A418" s="21"/>
      <c r="B418" s="14"/>
      <c r="C418" s="16"/>
      <c r="D418" s="16"/>
      <c r="E418" s="17"/>
      <c r="F418" s="17"/>
      <c r="G418" s="16"/>
      <c r="H418" s="17"/>
      <c r="I418" s="17"/>
      <c r="J418" s="17"/>
      <c r="K418" s="17"/>
      <c r="L418" s="17"/>
      <c r="M418" s="17"/>
      <c r="N418" s="17"/>
      <c r="O418" s="17"/>
    </row>
    <row r="419" spans="1:15" s="7" customFormat="1" x14ac:dyDescent="0.15">
      <c r="A419" s="21"/>
      <c r="B419" s="14"/>
      <c r="C419" s="16"/>
      <c r="D419" s="16"/>
      <c r="E419" s="17"/>
      <c r="F419" s="17"/>
      <c r="G419" s="16"/>
      <c r="H419" s="17"/>
      <c r="I419" s="17"/>
      <c r="J419" s="17"/>
      <c r="K419" s="17"/>
      <c r="L419" s="17"/>
      <c r="M419" s="17"/>
      <c r="N419" s="17"/>
      <c r="O419" s="17"/>
    </row>
    <row r="420" spans="1:15" s="7" customFormat="1" x14ac:dyDescent="0.15">
      <c r="A420" s="21"/>
      <c r="B420" s="14"/>
      <c r="C420" s="16"/>
      <c r="D420" s="16"/>
      <c r="E420" s="17"/>
      <c r="F420" s="17"/>
      <c r="G420" s="16"/>
      <c r="H420" s="17"/>
      <c r="I420" s="17"/>
      <c r="J420" s="17"/>
      <c r="K420" s="17"/>
      <c r="L420" s="17"/>
      <c r="M420" s="17"/>
      <c r="N420" s="17"/>
      <c r="O420" s="17"/>
    </row>
    <row r="421" spans="1:15" s="7" customFormat="1" x14ac:dyDescent="0.15">
      <c r="A421" s="21"/>
      <c r="B421" s="14"/>
      <c r="C421" s="16"/>
      <c r="D421" s="16"/>
      <c r="E421" s="17"/>
      <c r="F421" s="17"/>
      <c r="G421" s="16"/>
      <c r="H421" s="17"/>
      <c r="I421" s="17"/>
      <c r="J421" s="17"/>
      <c r="K421" s="17"/>
      <c r="L421" s="17"/>
      <c r="M421" s="17"/>
      <c r="N421" s="17"/>
      <c r="O421" s="17"/>
    </row>
    <row r="422" spans="1:15" s="7" customFormat="1" x14ac:dyDescent="0.15">
      <c r="A422" s="21"/>
      <c r="B422" s="14"/>
      <c r="C422" s="16"/>
      <c r="D422" s="16"/>
      <c r="E422" s="17"/>
      <c r="F422" s="17"/>
      <c r="G422" s="16"/>
      <c r="H422" s="17"/>
      <c r="I422" s="17"/>
      <c r="J422" s="17"/>
      <c r="K422" s="17"/>
      <c r="L422" s="17"/>
      <c r="M422" s="17"/>
      <c r="N422" s="17"/>
      <c r="O422" s="17"/>
    </row>
    <row r="423" spans="1:15" s="7" customFormat="1" x14ac:dyDescent="0.15">
      <c r="A423" s="21"/>
      <c r="B423" s="14"/>
      <c r="C423" s="16"/>
      <c r="D423" s="16"/>
      <c r="E423" s="17"/>
      <c r="F423" s="17"/>
      <c r="G423" s="16"/>
      <c r="H423" s="17"/>
      <c r="I423" s="17"/>
      <c r="J423" s="17"/>
      <c r="K423" s="17"/>
      <c r="L423" s="17"/>
      <c r="M423" s="17"/>
      <c r="N423" s="17"/>
      <c r="O423" s="17"/>
    </row>
    <row r="424" spans="1:15" s="7" customFormat="1" x14ac:dyDescent="0.15">
      <c r="A424" s="21"/>
      <c r="B424" s="14"/>
      <c r="C424" s="16"/>
      <c r="D424" s="16"/>
      <c r="E424" s="17"/>
      <c r="F424" s="17"/>
      <c r="G424" s="16"/>
      <c r="H424" s="17"/>
      <c r="I424" s="17"/>
      <c r="J424" s="17"/>
      <c r="K424" s="17"/>
      <c r="L424" s="17"/>
      <c r="M424" s="17"/>
      <c r="N424" s="17"/>
      <c r="O424" s="17"/>
    </row>
    <row r="425" spans="1:15" s="7" customFormat="1" x14ac:dyDescent="0.15">
      <c r="A425" s="21"/>
      <c r="B425" s="14"/>
      <c r="C425" s="16"/>
      <c r="D425" s="16"/>
      <c r="E425" s="17"/>
      <c r="F425" s="17"/>
      <c r="G425" s="16"/>
      <c r="H425" s="17"/>
      <c r="I425" s="17"/>
      <c r="J425" s="17"/>
      <c r="K425" s="17"/>
      <c r="L425" s="17"/>
      <c r="M425" s="17"/>
      <c r="N425" s="17"/>
      <c r="O425" s="17"/>
    </row>
    <row r="426" spans="1:15" s="7" customFormat="1" x14ac:dyDescent="0.15">
      <c r="A426" s="21"/>
      <c r="B426" s="14"/>
      <c r="C426" s="16"/>
      <c r="D426" s="16"/>
      <c r="E426" s="17"/>
      <c r="F426" s="17"/>
      <c r="G426" s="16"/>
      <c r="H426" s="17"/>
      <c r="I426" s="17"/>
      <c r="J426" s="17"/>
      <c r="K426" s="17"/>
      <c r="L426" s="17"/>
      <c r="M426" s="17"/>
      <c r="N426" s="17"/>
      <c r="O426" s="17"/>
    </row>
    <row r="427" spans="1:15" s="7" customFormat="1" x14ac:dyDescent="0.15">
      <c r="A427" s="21"/>
      <c r="B427" s="14"/>
      <c r="C427" s="16"/>
      <c r="D427" s="16"/>
      <c r="E427" s="17"/>
      <c r="F427" s="17"/>
      <c r="G427" s="16"/>
      <c r="H427" s="17"/>
      <c r="I427" s="17"/>
      <c r="J427" s="17"/>
      <c r="K427" s="17"/>
      <c r="L427" s="17"/>
      <c r="M427" s="17"/>
      <c r="N427" s="17"/>
      <c r="O427" s="17"/>
    </row>
    <row r="428" spans="1:15" s="7" customFormat="1" x14ac:dyDescent="0.15">
      <c r="A428" s="21"/>
      <c r="B428" s="14"/>
      <c r="C428" s="16"/>
      <c r="D428" s="16"/>
      <c r="E428" s="17"/>
      <c r="F428" s="17"/>
      <c r="G428" s="16"/>
      <c r="H428" s="17"/>
      <c r="I428" s="17"/>
      <c r="J428" s="17"/>
      <c r="K428" s="17"/>
      <c r="L428" s="17"/>
      <c r="M428" s="17"/>
      <c r="N428" s="17"/>
      <c r="O428" s="17"/>
    </row>
    <row r="429" spans="1:15" s="7" customFormat="1" x14ac:dyDescent="0.15">
      <c r="A429" s="21"/>
      <c r="B429" s="14"/>
      <c r="C429" s="16"/>
      <c r="D429" s="16"/>
      <c r="E429" s="17"/>
      <c r="F429" s="17"/>
      <c r="G429" s="16"/>
      <c r="H429" s="17"/>
      <c r="I429" s="17"/>
      <c r="J429" s="17"/>
      <c r="K429" s="17"/>
      <c r="L429" s="17"/>
      <c r="M429" s="17"/>
      <c r="N429" s="17"/>
      <c r="O429" s="17"/>
    </row>
    <row r="430" spans="1:15" s="7" customFormat="1" x14ac:dyDescent="0.15">
      <c r="A430" s="21"/>
      <c r="B430" s="14"/>
      <c r="C430" s="16"/>
      <c r="D430" s="16"/>
      <c r="E430" s="17"/>
      <c r="F430" s="17"/>
      <c r="G430" s="16"/>
      <c r="H430" s="17"/>
      <c r="I430" s="17"/>
      <c r="J430" s="17"/>
      <c r="K430" s="17"/>
      <c r="L430" s="17"/>
      <c r="M430" s="17"/>
      <c r="N430" s="17"/>
      <c r="O430" s="17"/>
    </row>
    <row r="431" spans="1:15" s="7" customFormat="1" x14ac:dyDescent="0.15">
      <c r="A431" s="21"/>
      <c r="B431" s="14"/>
      <c r="C431" s="16"/>
      <c r="D431" s="16"/>
      <c r="E431" s="17"/>
      <c r="F431" s="17"/>
      <c r="G431" s="16"/>
      <c r="H431" s="17"/>
      <c r="I431" s="17"/>
      <c r="J431" s="17"/>
      <c r="K431" s="17"/>
      <c r="L431" s="17"/>
      <c r="M431" s="17"/>
      <c r="N431" s="17"/>
      <c r="O431" s="17"/>
    </row>
    <row r="432" spans="1:15" s="7" customFormat="1" x14ac:dyDescent="0.15">
      <c r="A432" s="21"/>
      <c r="B432" s="14"/>
      <c r="C432" s="16"/>
      <c r="D432" s="16"/>
      <c r="E432" s="17"/>
      <c r="F432" s="17"/>
      <c r="G432" s="16"/>
      <c r="H432" s="17"/>
      <c r="I432" s="17"/>
      <c r="J432" s="17"/>
      <c r="K432" s="17"/>
      <c r="L432" s="17"/>
      <c r="M432" s="17"/>
      <c r="N432" s="17"/>
      <c r="O432" s="17"/>
    </row>
    <row r="433" spans="1:15" s="7" customFormat="1" x14ac:dyDescent="0.15">
      <c r="A433" s="21"/>
      <c r="B433" s="14"/>
      <c r="C433" s="16"/>
      <c r="D433" s="16"/>
      <c r="E433" s="17"/>
      <c r="F433" s="17"/>
      <c r="G433" s="16"/>
      <c r="H433" s="17"/>
      <c r="I433" s="17"/>
      <c r="J433" s="17"/>
      <c r="K433" s="17"/>
      <c r="L433" s="17"/>
      <c r="M433" s="17"/>
      <c r="N433" s="17"/>
      <c r="O433" s="17"/>
    </row>
    <row r="434" spans="1:15" s="7" customFormat="1" x14ac:dyDescent="0.15">
      <c r="A434" s="21"/>
      <c r="B434" s="14"/>
      <c r="C434" s="16"/>
      <c r="D434" s="16"/>
      <c r="E434" s="17"/>
      <c r="F434" s="17"/>
      <c r="G434" s="16"/>
      <c r="H434" s="17"/>
      <c r="I434" s="17"/>
      <c r="J434" s="17"/>
      <c r="K434" s="17"/>
      <c r="L434" s="17"/>
      <c r="M434" s="17"/>
      <c r="N434" s="17"/>
      <c r="O434" s="17"/>
    </row>
    <row r="435" spans="1:15" s="7" customFormat="1" x14ac:dyDescent="0.15">
      <c r="A435" s="21"/>
      <c r="B435" s="14"/>
      <c r="C435" s="16"/>
      <c r="D435" s="16"/>
      <c r="E435" s="17"/>
      <c r="F435" s="17"/>
      <c r="G435" s="16"/>
      <c r="H435" s="17"/>
      <c r="I435" s="17"/>
      <c r="J435" s="17"/>
      <c r="K435" s="17"/>
      <c r="L435" s="17"/>
      <c r="M435" s="17"/>
      <c r="N435" s="17"/>
      <c r="O435" s="17"/>
    </row>
    <row r="436" spans="1:15" s="7" customFormat="1" x14ac:dyDescent="0.15">
      <c r="A436" s="21"/>
      <c r="B436" s="14"/>
      <c r="C436" s="16"/>
      <c r="D436" s="16"/>
      <c r="E436" s="17"/>
      <c r="F436" s="17"/>
      <c r="G436" s="16"/>
      <c r="H436" s="17"/>
      <c r="I436" s="17"/>
      <c r="J436" s="17"/>
      <c r="K436" s="17"/>
      <c r="L436" s="17"/>
      <c r="M436" s="17"/>
      <c r="N436" s="17"/>
      <c r="O436" s="17"/>
    </row>
    <row r="437" spans="1:15" s="7" customFormat="1" x14ac:dyDescent="0.15">
      <c r="A437" s="21"/>
      <c r="B437" s="14"/>
      <c r="C437" s="16"/>
      <c r="D437" s="16"/>
      <c r="E437" s="17"/>
      <c r="F437" s="17"/>
      <c r="G437" s="16"/>
      <c r="H437" s="17"/>
      <c r="I437" s="17"/>
      <c r="J437" s="17"/>
      <c r="K437" s="17"/>
      <c r="L437" s="17"/>
      <c r="M437" s="17"/>
      <c r="N437" s="17"/>
      <c r="O437" s="17"/>
    </row>
    <row r="438" spans="1:15" s="7" customFormat="1" x14ac:dyDescent="0.15">
      <c r="A438" s="21"/>
      <c r="B438" s="14"/>
      <c r="C438" s="16"/>
      <c r="D438" s="16"/>
      <c r="E438" s="17"/>
      <c r="F438" s="17"/>
      <c r="G438" s="16"/>
      <c r="H438" s="17"/>
      <c r="I438" s="17"/>
      <c r="J438" s="17"/>
      <c r="K438" s="17"/>
      <c r="L438" s="17"/>
      <c r="M438" s="17"/>
      <c r="N438" s="17"/>
      <c r="O438" s="17"/>
    </row>
    <row r="439" spans="1:15" s="7" customFormat="1" x14ac:dyDescent="0.15">
      <c r="A439" s="21"/>
      <c r="B439" s="14"/>
      <c r="C439" s="16"/>
      <c r="D439" s="16"/>
      <c r="E439" s="17"/>
      <c r="F439" s="17"/>
      <c r="G439" s="16"/>
      <c r="H439" s="17"/>
      <c r="I439" s="17"/>
      <c r="J439" s="17"/>
      <c r="K439" s="17"/>
      <c r="L439" s="17"/>
      <c r="M439" s="17"/>
      <c r="N439" s="17"/>
      <c r="O439" s="17"/>
    </row>
    <row r="440" spans="1:15" s="7" customFormat="1" x14ac:dyDescent="0.15">
      <c r="A440" s="21"/>
      <c r="B440" s="14"/>
      <c r="C440" s="16"/>
      <c r="D440" s="16"/>
      <c r="E440" s="17"/>
      <c r="F440" s="17"/>
      <c r="G440" s="16"/>
      <c r="H440" s="17"/>
      <c r="I440" s="17"/>
      <c r="J440" s="17"/>
      <c r="K440" s="17"/>
      <c r="L440" s="17"/>
      <c r="M440" s="17"/>
      <c r="N440" s="17"/>
      <c r="O440" s="17"/>
    </row>
    <row r="441" spans="1:15" s="7" customFormat="1" x14ac:dyDescent="0.15">
      <c r="A441" s="21"/>
      <c r="B441" s="14"/>
      <c r="C441" s="16"/>
      <c r="D441" s="16"/>
      <c r="E441" s="17"/>
      <c r="F441" s="17"/>
      <c r="G441" s="16"/>
      <c r="H441" s="17"/>
      <c r="I441" s="17"/>
      <c r="J441" s="17"/>
      <c r="K441" s="17"/>
      <c r="L441" s="17"/>
      <c r="M441" s="17"/>
      <c r="N441" s="17"/>
      <c r="O441" s="17"/>
    </row>
    <row r="442" spans="1:15" s="7" customFormat="1" x14ac:dyDescent="0.15">
      <c r="A442" s="21"/>
      <c r="B442" s="14"/>
      <c r="C442" s="16"/>
      <c r="D442" s="16"/>
      <c r="E442" s="17"/>
      <c r="F442" s="17"/>
      <c r="G442" s="16"/>
      <c r="H442" s="17"/>
      <c r="I442" s="17"/>
      <c r="J442" s="17"/>
      <c r="K442" s="17"/>
      <c r="L442" s="17"/>
      <c r="M442" s="17"/>
      <c r="N442" s="17"/>
      <c r="O442" s="17"/>
    </row>
    <row r="443" spans="1:15" s="7" customFormat="1" x14ac:dyDescent="0.15">
      <c r="A443" s="21"/>
      <c r="B443" s="14"/>
      <c r="C443" s="16"/>
      <c r="D443" s="16"/>
      <c r="E443" s="17"/>
      <c r="F443" s="17"/>
      <c r="G443" s="16"/>
      <c r="H443" s="17"/>
      <c r="I443" s="17"/>
      <c r="J443" s="17"/>
      <c r="K443" s="17"/>
      <c r="L443" s="17"/>
      <c r="M443" s="17"/>
      <c r="N443" s="17"/>
      <c r="O443" s="17"/>
    </row>
    <row r="444" spans="1:15" s="7" customFormat="1" x14ac:dyDescent="0.15">
      <c r="A444" s="21"/>
      <c r="B444" s="14"/>
      <c r="C444" s="16"/>
      <c r="D444" s="16"/>
      <c r="E444" s="17"/>
      <c r="F444" s="17"/>
      <c r="G444" s="16"/>
      <c r="H444" s="17"/>
      <c r="I444" s="17"/>
      <c r="J444" s="17"/>
      <c r="K444" s="17"/>
      <c r="L444" s="17"/>
      <c r="M444" s="17"/>
      <c r="N444" s="17"/>
      <c r="O444" s="17"/>
    </row>
    <row r="445" spans="1:15" s="7" customFormat="1" x14ac:dyDescent="0.15">
      <c r="A445" s="21"/>
      <c r="B445" s="14"/>
      <c r="C445" s="16"/>
      <c r="D445" s="16"/>
      <c r="E445" s="17"/>
      <c r="F445" s="17"/>
      <c r="G445" s="16"/>
      <c r="H445" s="17"/>
      <c r="I445" s="17"/>
      <c r="J445" s="17"/>
      <c r="K445" s="17"/>
      <c r="L445" s="17"/>
      <c r="M445" s="17"/>
      <c r="N445" s="17"/>
      <c r="O445" s="17"/>
    </row>
    <row r="446" spans="1:15" s="7" customFormat="1" x14ac:dyDescent="0.15">
      <c r="A446" s="21"/>
      <c r="B446" s="14"/>
      <c r="C446" s="16"/>
      <c r="D446" s="16"/>
      <c r="E446" s="17"/>
      <c r="F446" s="17"/>
      <c r="G446" s="16"/>
      <c r="H446" s="17"/>
      <c r="I446" s="17"/>
      <c r="J446" s="17"/>
      <c r="K446" s="17"/>
      <c r="L446" s="17"/>
      <c r="M446" s="17"/>
      <c r="N446" s="17"/>
      <c r="O446" s="17"/>
    </row>
    <row r="447" spans="1:15" s="7" customFormat="1" x14ac:dyDescent="0.15">
      <c r="A447" s="21"/>
      <c r="B447" s="14"/>
      <c r="C447" s="16"/>
      <c r="D447" s="16"/>
      <c r="E447" s="17"/>
      <c r="F447" s="17"/>
      <c r="G447" s="16"/>
      <c r="H447" s="17"/>
      <c r="I447" s="17"/>
      <c r="J447" s="17"/>
      <c r="K447" s="17"/>
      <c r="L447" s="17"/>
      <c r="M447" s="17"/>
      <c r="N447" s="17"/>
      <c r="O447" s="17"/>
    </row>
    <row r="448" spans="1:15" s="7" customFormat="1" x14ac:dyDescent="0.15">
      <c r="A448" s="21"/>
      <c r="B448" s="14"/>
      <c r="C448" s="16"/>
      <c r="D448" s="16"/>
      <c r="E448" s="17"/>
      <c r="F448" s="17"/>
      <c r="G448" s="16"/>
      <c r="H448" s="17"/>
      <c r="I448" s="17"/>
      <c r="J448" s="17"/>
      <c r="K448" s="17"/>
      <c r="L448" s="17"/>
      <c r="M448" s="17"/>
      <c r="N448" s="17"/>
      <c r="O448" s="17"/>
    </row>
    <row r="449" spans="1:15" s="7" customFormat="1" x14ac:dyDescent="0.15">
      <c r="A449" s="21"/>
      <c r="B449" s="14"/>
      <c r="C449" s="16"/>
      <c r="D449" s="16"/>
      <c r="E449" s="17"/>
      <c r="F449" s="17"/>
      <c r="G449" s="16"/>
      <c r="H449" s="17"/>
      <c r="I449" s="17"/>
      <c r="J449" s="17"/>
      <c r="K449" s="17"/>
      <c r="L449" s="17"/>
      <c r="M449" s="17"/>
      <c r="N449" s="17"/>
      <c r="O449" s="17"/>
    </row>
    <row r="450" spans="1:15" s="7" customFormat="1" x14ac:dyDescent="0.15">
      <c r="A450" s="21"/>
      <c r="B450" s="14"/>
      <c r="C450" s="16"/>
      <c r="D450" s="16"/>
      <c r="E450" s="17"/>
      <c r="F450" s="17"/>
      <c r="G450" s="16"/>
      <c r="H450" s="17"/>
      <c r="I450" s="17"/>
      <c r="J450" s="17"/>
      <c r="K450" s="17"/>
      <c r="L450" s="17"/>
      <c r="M450" s="17"/>
      <c r="N450" s="17"/>
      <c r="O450" s="17"/>
    </row>
    <row r="451" spans="1:15" s="7" customFormat="1" x14ac:dyDescent="0.15">
      <c r="A451" s="21"/>
      <c r="B451" s="14"/>
      <c r="C451" s="16"/>
      <c r="D451" s="16"/>
      <c r="E451" s="17"/>
      <c r="F451" s="17"/>
      <c r="G451" s="16"/>
      <c r="H451" s="17"/>
      <c r="I451" s="17"/>
      <c r="J451" s="17"/>
      <c r="K451" s="17"/>
      <c r="L451" s="17"/>
      <c r="M451" s="17"/>
      <c r="N451" s="17"/>
      <c r="O451" s="17"/>
    </row>
    <row r="452" spans="1:15" s="7" customFormat="1" x14ac:dyDescent="0.15">
      <c r="A452" s="21"/>
      <c r="B452" s="14"/>
      <c r="C452" s="16"/>
      <c r="D452" s="16"/>
      <c r="E452" s="17"/>
      <c r="F452" s="17"/>
      <c r="G452" s="16"/>
      <c r="H452" s="17"/>
      <c r="I452" s="17"/>
      <c r="J452" s="17"/>
      <c r="K452" s="17"/>
      <c r="L452" s="17"/>
      <c r="M452" s="17"/>
      <c r="N452" s="17"/>
      <c r="O452" s="17"/>
    </row>
    <row r="453" spans="1:15" s="7" customFormat="1" x14ac:dyDescent="0.15">
      <c r="A453" s="21"/>
      <c r="B453" s="14"/>
      <c r="C453" s="16"/>
      <c r="D453" s="16"/>
      <c r="E453" s="17"/>
      <c r="F453" s="17"/>
      <c r="G453" s="16"/>
      <c r="H453" s="17"/>
      <c r="I453" s="17"/>
      <c r="J453" s="17"/>
      <c r="K453" s="17"/>
      <c r="L453" s="17"/>
      <c r="M453" s="17"/>
      <c r="N453" s="17"/>
      <c r="O453" s="17"/>
    </row>
    <row r="454" spans="1:15" s="7" customFormat="1" x14ac:dyDescent="0.15">
      <c r="A454" s="21"/>
      <c r="B454" s="14"/>
      <c r="C454" s="16"/>
      <c r="D454" s="16"/>
      <c r="E454" s="17"/>
      <c r="F454" s="17"/>
      <c r="G454" s="16"/>
      <c r="H454" s="17"/>
      <c r="I454" s="17"/>
      <c r="J454" s="17"/>
      <c r="K454" s="17"/>
      <c r="L454" s="17"/>
      <c r="M454" s="17"/>
      <c r="N454" s="17"/>
      <c r="O454" s="17"/>
    </row>
    <row r="455" spans="1:15" s="7" customFormat="1" x14ac:dyDescent="0.15">
      <c r="A455" s="21"/>
      <c r="B455" s="14"/>
      <c r="C455" s="16"/>
      <c r="D455" s="16"/>
      <c r="E455" s="17"/>
      <c r="F455" s="17"/>
      <c r="G455" s="16"/>
      <c r="H455" s="17"/>
      <c r="I455" s="17"/>
      <c r="J455" s="17"/>
      <c r="K455" s="17"/>
      <c r="L455" s="17"/>
      <c r="M455" s="17"/>
      <c r="N455" s="17"/>
      <c r="O455" s="17"/>
    </row>
    <row r="456" spans="1:15" s="7" customFormat="1" x14ac:dyDescent="0.15">
      <c r="A456" s="21"/>
      <c r="B456" s="14"/>
      <c r="C456" s="16"/>
      <c r="D456" s="16"/>
      <c r="E456" s="17"/>
      <c r="F456" s="17"/>
      <c r="G456" s="16"/>
      <c r="H456" s="17"/>
      <c r="I456" s="17"/>
      <c r="J456" s="17"/>
      <c r="K456" s="17"/>
      <c r="L456" s="17"/>
      <c r="M456" s="17"/>
      <c r="N456" s="17"/>
      <c r="O456" s="17"/>
    </row>
    <row r="457" spans="1:15" s="7" customFormat="1" x14ac:dyDescent="0.15">
      <c r="A457" s="21"/>
      <c r="B457" s="14"/>
      <c r="C457" s="16"/>
      <c r="D457" s="16"/>
      <c r="E457" s="17"/>
      <c r="F457" s="17"/>
      <c r="G457" s="16"/>
      <c r="H457" s="17"/>
      <c r="I457" s="17"/>
      <c r="J457" s="17"/>
      <c r="K457" s="17"/>
      <c r="L457" s="17"/>
      <c r="M457" s="17"/>
      <c r="N457" s="17"/>
      <c r="O457" s="17"/>
    </row>
    <row r="458" spans="1:15" s="7" customFormat="1" x14ac:dyDescent="0.15">
      <c r="A458" s="21"/>
      <c r="B458" s="14"/>
      <c r="C458" s="16"/>
      <c r="D458" s="16"/>
      <c r="E458" s="17"/>
      <c r="F458" s="17"/>
      <c r="G458" s="16"/>
      <c r="H458" s="17"/>
      <c r="I458" s="17"/>
      <c r="J458" s="17"/>
      <c r="K458" s="17"/>
      <c r="L458" s="17"/>
      <c r="M458" s="17"/>
      <c r="N458" s="17"/>
      <c r="O458" s="17"/>
    </row>
    <row r="459" spans="1:15" s="7" customFormat="1" x14ac:dyDescent="0.15">
      <c r="A459" s="21"/>
      <c r="B459" s="14"/>
      <c r="C459" s="16"/>
      <c r="D459" s="16"/>
      <c r="E459" s="17"/>
      <c r="F459" s="17"/>
      <c r="G459" s="16"/>
      <c r="H459" s="17"/>
      <c r="I459" s="17"/>
      <c r="J459" s="17"/>
      <c r="K459" s="17"/>
      <c r="L459" s="17"/>
      <c r="M459" s="17"/>
      <c r="N459" s="17"/>
      <c r="O459" s="17"/>
    </row>
    <row r="460" spans="1:15" s="7" customFormat="1" x14ac:dyDescent="0.15">
      <c r="A460" s="21"/>
      <c r="B460" s="14"/>
      <c r="C460" s="16"/>
      <c r="D460" s="16"/>
      <c r="E460" s="17"/>
      <c r="F460" s="17"/>
      <c r="G460" s="16"/>
      <c r="H460" s="17"/>
      <c r="I460" s="17"/>
      <c r="J460" s="17"/>
      <c r="K460" s="17"/>
      <c r="L460" s="17"/>
      <c r="M460" s="17"/>
      <c r="N460" s="17"/>
      <c r="O460" s="17"/>
    </row>
    <row r="461" spans="1:15" s="7" customFormat="1" x14ac:dyDescent="0.15">
      <c r="A461" s="21"/>
      <c r="B461" s="14"/>
      <c r="C461" s="16"/>
      <c r="D461" s="16"/>
      <c r="E461" s="17"/>
      <c r="F461" s="17"/>
      <c r="G461" s="16"/>
      <c r="H461" s="17"/>
      <c r="I461" s="17"/>
      <c r="J461" s="17"/>
      <c r="K461" s="17"/>
      <c r="L461" s="17"/>
      <c r="M461" s="17"/>
      <c r="N461" s="17"/>
      <c r="O461" s="17"/>
    </row>
    <row r="462" spans="1:15" s="7" customFormat="1" x14ac:dyDescent="0.15">
      <c r="A462" s="21"/>
      <c r="B462" s="14"/>
      <c r="C462" s="16"/>
      <c r="D462" s="16"/>
      <c r="E462" s="17"/>
      <c r="F462" s="17"/>
      <c r="G462" s="16"/>
      <c r="H462" s="17"/>
      <c r="I462" s="17"/>
      <c r="J462" s="17"/>
      <c r="K462" s="17"/>
      <c r="L462" s="17"/>
      <c r="M462" s="17"/>
      <c r="N462" s="17"/>
      <c r="O462" s="17"/>
    </row>
    <row r="463" spans="1:15" s="7" customFormat="1" x14ac:dyDescent="0.15">
      <c r="A463" s="21"/>
      <c r="B463" s="14"/>
      <c r="C463" s="16"/>
      <c r="D463" s="16"/>
      <c r="E463" s="17"/>
      <c r="F463" s="17"/>
      <c r="G463" s="16"/>
      <c r="H463" s="17"/>
      <c r="I463" s="17"/>
      <c r="J463" s="17"/>
      <c r="K463" s="17"/>
      <c r="L463" s="17"/>
      <c r="M463" s="17"/>
      <c r="N463" s="17"/>
      <c r="O463" s="17"/>
    </row>
    <row r="464" spans="1:15" s="7" customFormat="1" x14ac:dyDescent="0.15">
      <c r="A464" s="21"/>
      <c r="B464" s="14"/>
      <c r="C464" s="16"/>
      <c r="D464" s="16"/>
      <c r="E464" s="17"/>
      <c r="F464" s="17"/>
      <c r="G464" s="16"/>
      <c r="H464" s="17"/>
      <c r="I464" s="17"/>
      <c r="J464" s="17"/>
      <c r="K464" s="17"/>
      <c r="L464" s="17"/>
      <c r="M464" s="17"/>
      <c r="N464" s="17"/>
      <c r="O464" s="17"/>
    </row>
    <row r="465" spans="1:15" s="7" customFormat="1" x14ac:dyDescent="0.15">
      <c r="A465" s="21"/>
      <c r="B465" s="14"/>
      <c r="C465" s="16"/>
      <c r="D465" s="16"/>
      <c r="E465" s="17"/>
      <c r="F465" s="17"/>
      <c r="G465" s="16"/>
      <c r="H465" s="17"/>
      <c r="I465" s="17"/>
      <c r="J465" s="17"/>
      <c r="K465" s="17"/>
      <c r="L465" s="17"/>
      <c r="M465" s="17"/>
      <c r="N465" s="17"/>
      <c r="O465" s="17"/>
    </row>
    <row r="466" spans="1:15" s="7" customFormat="1" x14ac:dyDescent="0.15">
      <c r="A466" s="21"/>
      <c r="B466" s="14"/>
      <c r="C466" s="16"/>
      <c r="D466" s="16"/>
      <c r="E466" s="17"/>
      <c r="F466" s="17"/>
      <c r="G466" s="16"/>
      <c r="H466" s="17"/>
      <c r="I466" s="17"/>
      <c r="J466" s="17"/>
      <c r="K466" s="17"/>
      <c r="L466" s="17"/>
      <c r="M466" s="17"/>
      <c r="N466" s="17"/>
      <c r="O466" s="17"/>
    </row>
    <row r="467" spans="1:15" s="7" customFormat="1" x14ac:dyDescent="0.15">
      <c r="A467" s="21"/>
      <c r="B467" s="14"/>
      <c r="C467" s="16"/>
      <c r="D467" s="16"/>
      <c r="E467" s="17"/>
      <c r="F467" s="17"/>
      <c r="G467" s="16"/>
      <c r="H467" s="17"/>
      <c r="I467" s="17"/>
      <c r="J467" s="17"/>
      <c r="K467" s="17"/>
      <c r="L467" s="17"/>
      <c r="M467" s="17"/>
      <c r="N467" s="17"/>
      <c r="O467" s="17"/>
    </row>
    <row r="468" spans="1:15" s="7" customFormat="1" x14ac:dyDescent="0.15">
      <c r="A468" s="21"/>
      <c r="B468" s="14"/>
      <c r="C468" s="16"/>
      <c r="D468" s="16"/>
      <c r="E468" s="17"/>
      <c r="F468" s="17"/>
      <c r="G468" s="16"/>
      <c r="H468" s="17"/>
      <c r="I468" s="17"/>
      <c r="J468" s="17"/>
      <c r="K468" s="17"/>
      <c r="L468" s="17"/>
      <c r="M468" s="17"/>
      <c r="N468" s="17"/>
      <c r="O468" s="17"/>
    </row>
    <row r="469" spans="1:15" s="7" customFormat="1" x14ac:dyDescent="0.15">
      <c r="A469" s="21"/>
      <c r="B469" s="14"/>
      <c r="C469" s="16"/>
      <c r="D469" s="16"/>
      <c r="E469" s="17"/>
      <c r="F469" s="17"/>
      <c r="G469" s="16"/>
      <c r="H469" s="17"/>
      <c r="I469" s="17"/>
      <c r="J469" s="17"/>
      <c r="K469" s="17"/>
      <c r="L469" s="17"/>
      <c r="M469" s="17"/>
      <c r="N469" s="17"/>
      <c r="O469" s="17"/>
    </row>
    <row r="470" spans="1:15" s="7" customFormat="1" x14ac:dyDescent="0.15">
      <c r="A470" s="21"/>
      <c r="B470" s="14"/>
      <c r="C470" s="16"/>
      <c r="D470" s="16"/>
      <c r="E470" s="17"/>
      <c r="F470" s="17"/>
      <c r="G470" s="16"/>
      <c r="H470" s="17"/>
      <c r="I470" s="17"/>
      <c r="J470" s="17"/>
      <c r="K470" s="17"/>
      <c r="L470" s="17"/>
      <c r="M470" s="17"/>
      <c r="N470" s="17"/>
      <c r="O470" s="17"/>
    </row>
    <row r="471" spans="1:15" s="7" customFormat="1" x14ac:dyDescent="0.15">
      <c r="A471" s="21"/>
      <c r="B471" s="14"/>
      <c r="C471" s="16"/>
      <c r="D471" s="16"/>
      <c r="E471" s="17"/>
      <c r="F471" s="17"/>
      <c r="G471" s="16"/>
      <c r="H471" s="17"/>
      <c r="I471" s="17"/>
      <c r="J471" s="17"/>
      <c r="K471" s="17"/>
      <c r="L471" s="17"/>
      <c r="M471" s="17"/>
      <c r="N471" s="17"/>
      <c r="O471" s="17"/>
    </row>
    <row r="472" spans="1:15" s="7" customFormat="1" x14ac:dyDescent="0.15">
      <c r="A472" s="21"/>
      <c r="B472" s="14"/>
      <c r="C472" s="16"/>
      <c r="D472" s="16"/>
      <c r="E472" s="17"/>
      <c r="F472" s="17"/>
      <c r="G472" s="16"/>
      <c r="H472" s="17"/>
      <c r="I472" s="17"/>
      <c r="J472" s="17"/>
      <c r="K472" s="17"/>
      <c r="L472" s="17"/>
      <c r="M472" s="17"/>
      <c r="N472" s="17"/>
      <c r="O472" s="17"/>
    </row>
    <row r="473" spans="1:15" s="7" customFormat="1" x14ac:dyDescent="0.15">
      <c r="A473" s="21"/>
      <c r="B473" s="14"/>
      <c r="C473" s="16"/>
      <c r="D473" s="16"/>
      <c r="E473" s="17"/>
      <c r="F473" s="17"/>
      <c r="G473" s="16"/>
      <c r="H473" s="17"/>
      <c r="I473" s="17"/>
      <c r="J473" s="17"/>
      <c r="K473" s="17"/>
      <c r="L473" s="17"/>
      <c r="M473" s="17"/>
      <c r="N473" s="17"/>
      <c r="O473" s="17"/>
    </row>
    <row r="474" spans="1:15" s="7" customFormat="1" x14ac:dyDescent="0.15">
      <c r="A474" s="21"/>
      <c r="B474" s="14"/>
      <c r="C474" s="16"/>
      <c r="D474" s="16"/>
      <c r="E474" s="17"/>
      <c r="F474" s="17"/>
      <c r="G474" s="16"/>
      <c r="H474" s="17"/>
      <c r="I474" s="17"/>
      <c r="J474" s="17"/>
      <c r="K474" s="17"/>
      <c r="L474" s="17"/>
      <c r="M474" s="17"/>
      <c r="N474" s="17"/>
      <c r="O474" s="17"/>
    </row>
    <row r="475" spans="1:15" s="7" customFormat="1" x14ac:dyDescent="0.15">
      <c r="A475" s="21"/>
      <c r="B475" s="14"/>
      <c r="C475" s="16"/>
      <c r="D475" s="16"/>
      <c r="E475" s="17"/>
      <c r="F475" s="17"/>
      <c r="G475" s="16"/>
      <c r="H475" s="17"/>
      <c r="I475" s="17"/>
      <c r="J475" s="17"/>
      <c r="K475" s="17"/>
      <c r="L475" s="17"/>
      <c r="M475" s="17"/>
      <c r="N475" s="17"/>
      <c r="O475" s="17"/>
    </row>
    <row r="476" spans="1:15" s="7" customFormat="1" x14ac:dyDescent="0.15">
      <c r="A476" s="21"/>
      <c r="B476" s="14"/>
      <c r="C476" s="16"/>
      <c r="D476" s="16"/>
      <c r="E476" s="17"/>
      <c r="F476" s="17"/>
      <c r="G476" s="16"/>
      <c r="H476" s="17"/>
      <c r="I476" s="17"/>
      <c r="J476" s="17"/>
      <c r="K476" s="17"/>
      <c r="L476" s="17"/>
      <c r="M476" s="17"/>
      <c r="N476" s="17"/>
      <c r="O476" s="17"/>
    </row>
    <row r="477" spans="1:15" s="7" customFormat="1" x14ac:dyDescent="0.15">
      <c r="A477" s="21"/>
      <c r="B477" s="14"/>
      <c r="C477" s="16"/>
      <c r="D477" s="16"/>
      <c r="E477" s="17"/>
      <c r="F477" s="17"/>
      <c r="G477" s="16"/>
      <c r="H477" s="17"/>
      <c r="I477" s="17"/>
      <c r="J477" s="17"/>
      <c r="K477" s="17"/>
      <c r="L477" s="17"/>
      <c r="M477" s="17"/>
      <c r="N477" s="17"/>
      <c r="O477" s="17"/>
    </row>
    <row r="478" spans="1:15" s="7" customFormat="1" x14ac:dyDescent="0.15">
      <c r="A478" s="21"/>
      <c r="B478" s="14"/>
      <c r="C478" s="16"/>
      <c r="D478" s="16"/>
      <c r="E478" s="17"/>
      <c r="F478" s="17"/>
      <c r="G478" s="16"/>
      <c r="H478" s="17"/>
      <c r="I478" s="17"/>
      <c r="J478" s="17"/>
      <c r="K478" s="17"/>
      <c r="L478" s="17"/>
      <c r="M478" s="17"/>
      <c r="N478" s="17"/>
      <c r="O478" s="17"/>
    </row>
    <row r="479" spans="1:15" s="7" customFormat="1" x14ac:dyDescent="0.15">
      <c r="A479" s="21"/>
      <c r="B479" s="14"/>
      <c r="C479" s="16"/>
      <c r="D479" s="16"/>
      <c r="E479" s="17"/>
      <c r="F479" s="17"/>
      <c r="G479" s="16"/>
      <c r="H479" s="17"/>
      <c r="I479" s="17"/>
      <c r="J479" s="17"/>
      <c r="K479" s="17"/>
      <c r="L479" s="17"/>
      <c r="M479" s="17"/>
      <c r="N479" s="17"/>
      <c r="O479" s="17"/>
    </row>
    <row r="480" spans="1:15" s="7" customFormat="1" x14ac:dyDescent="0.15">
      <c r="A480" s="21"/>
      <c r="B480" s="14"/>
      <c r="C480" s="16"/>
      <c r="D480" s="16"/>
      <c r="E480" s="17"/>
      <c r="F480" s="17"/>
      <c r="G480" s="16"/>
      <c r="H480" s="17"/>
      <c r="I480" s="17"/>
      <c r="J480" s="17"/>
      <c r="K480" s="17"/>
      <c r="L480" s="17"/>
      <c r="M480" s="17"/>
      <c r="N480" s="17"/>
      <c r="O480" s="17"/>
    </row>
    <row r="481" spans="1:15" s="7" customFormat="1" x14ac:dyDescent="0.15">
      <c r="A481" s="21"/>
      <c r="B481" s="14"/>
      <c r="C481" s="16"/>
      <c r="D481" s="16"/>
      <c r="E481" s="17"/>
      <c r="F481" s="17"/>
      <c r="G481" s="16"/>
      <c r="H481" s="17"/>
      <c r="I481" s="17"/>
      <c r="J481" s="17"/>
      <c r="K481" s="17"/>
      <c r="L481" s="17"/>
      <c r="M481" s="17"/>
      <c r="N481" s="17"/>
      <c r="O481" s="17"/>
    </row>
    <row r="482" spans="1:15" s="7" customFormat="1" x14ac:dyDescent="0.15">
      <c r="A482" s="21"/>
      <c r="B482" s="14"/>
      <c r="C482" s="16"/>
      <c r="D482" s="16"/>
      <c r="E482" s="17"/>
      <c r="F482" s="17"/>
      <c r="G482" s="16"/>
      <c r="H482" s="17"/>
      <c r="I482" s="17"/>
      <c r="J482" s="17"/>
      <c r="K482" s="17"/>
      <c r="L482" s="17"/>
      <c r="M482" s="17"/>
      <c r="N482" s="17"/>
      <c r="O482" s="17"/>
    </row>
    <row r="483" spans="1:15" s="7" customFormat="1" x14ac:dyDescent="0.15">
      <c r="A483" s="21"/>
      <c r="B483" s="14"/>
      <c r="C483" s="16"/>
      <c r="D483" s="16"/>
      <c r="E483" s="17"/>
      <c r="F483" s="17"/>
      <c r="G483" s="16"/>
      <c r="H483" s="17"/>
      <c r="I483" s="17"/>
      <c r="J483" s="17"/>
      <c r="K483" s="17"/>
      <c r="L483" s="17"/>
      <c r="M483" s="17"/>
      <c r="N483" s="17"/>
      <c r="O483" s="17"/>
    </row>
    <row r="484" spans="1:15" s="7" customFormat="1" x14ac:dyDescent="0.15">
      <c r="A484" s="21"/>
      <c r="B484" s="14"/>
      <c r="C484" s="16"/>
      <c r="D484" s="16"/>
      <c r="E484" s="17"/>
      <c r="F484" s="17"/>
      <c r="G484" s="16"/>
      <c r="H484" s="17"/>
      <c r="I484" s="17"/>
      <c r="J484" s="17"/>
      <c r="K484" s="17"/>
      <c r="L484" s="17"/>
      <c r="M484" s="17"/>
      <c r="N484" s="17"/>
      <c r="O484" s="17"/>
    </row>
    <row r="485" spans="1:15" s="7" customFormat="1" x14ac:dyDescent="0.15">
      <c r="A485" s="21"/>
      <c r="B485" s="14"/>
      <c r="C485" s="16"/>
      <c r="D485" s="16"/>
      <c r="E485" s="17"/>
      <c r="F485" s="17"/>
      <c r="G485" s="16"/>
      <c r="H485" s="17"/>
      <c r="I485" s="17"/>
      <c r="J485" s="17"/>
      <c r="K485" s="17"/>
      <c r="L485" s="17"/>
      <c r="M485" s="17"/>
      <c r="N485" s="17"/>
      <c r="O485" s="17"/>
    </row>
    <row r="486" spans="1:15" s="7" customFormat="1" x14ac:dyDescent="0.15">
      <c r="A486" s="21"/>
      <c r="B486" s="14"/>
      <c r="C486" s="16"/>
      <c r="D486" s="16"/>
      <c r="E486" s="17"/>
      <c r="F486" s="17"/>
      <c r="G486" s="16"/>
      <c r="H486" s="17"/>
      <c r="I486" s="17"/>
      <c r="J486" s="17"/>
      <c r="K486" s="17"/>
      <c r="L486" s="17"/>
      <c r="M486" s="17"/>
      <c r="N486" s="17"/>
      <c r="O486" s="17"/>
    </row>
    <row r="487" spans="1:15" s="7" customFormat="1" x14ac:dyDescent="0.15">
      <c r="A487" s="21"/>
      <c r="B487" s="14"/>
      <c r="C487" s="16"/>
      <c r="D487" s="16"/>
      <c r="E487" s="17"/>
      <c r="F487" s="17"/>
      <c r="G487" s="16"/>
      <c r="H487" s="17"/>
      <c r="I487" s="17"/>
      <c r="J487" s="17"/>
      <c r="K487" s="17"/>
      <c r="L487" s="17"/>
      <c r="M487" s="17"/>
      <c r="N487" s="17"/>
      <c r="O487" s="17"/>
    </row>
    <row r="488" spans="1:15" s="7" customFormat="1" x14ac:dyDescent="0.15">
      <c r="A488" s="21"/>
      <c r="B488" s="14"/>
      <c r="C488" s="16"/>
      <c r="D488" s="16"/>
      <c r="E488" s="17"/>
      <c r="F488" s="17"/>
      <c r="G488" s="16"/>
      <c r="H488" s="17"/>
      <c r="I488" s="17"/>
      <c r="J488" s="17"/>
      <c r="K488" s="17"/>
      <c r="L488" s="17"/>
      <c r="M488" s="17"/>
      <c r="N488" s="17"/>
      <c r="O488" s="17"/>
    </row>
    <row r="489" spans="1:15" s="7" customFormat="1" x14ac:dyDescent="0.15">
      <c r="A489" s="21"/>
      <c r="B489" s="14"/>
      <c r="C489" s="16"/>
      <c r="D489" s="16"/>
      <c r="E489" s="17"/>
      <c r="F489" s="17"/>
      <c r="G489" s="16"/>
      <c r="H489" s="17"/>
      <c r="I489" s="17"/>
      <c r="J489" s="17"/>
      <c r="K489" s="17"/>
      <c r="L489" s="17"/>
      <c r="M489" s="17"/>
      <c r="N489" s="17"/>
      <c r="O489" s="17"/>
    </row>
    <row r="490" spans="1:15" s="7" customFormat="1" x14ac:dyDescent="0.15">
      <c r="A490" s="21"/>
      <c r="B490" s="14"/>
      <c r="C490" s="16"/>
      <c r="D490" s="16"/>
      <c r="E490" s="17"/>
      <c r="F490" s="17"/>
      <c r="G490" s="16"/>
      <c r="H490" s="17"/>
      <c r="I490" s="17"/>
      <c r="J490" s="17"/>
      <c r="K490" s="17"/>
      <c r="L490" s="17"/>
      <c r="M490" s="17"/>
      <c r="N490" s="17"/>
      <c r="O490" s="17"/>
    </row>
    <row r="491" spans="1:15" s="7" customFormat="1" x14ac:dyDescent="0.15">
      <c r="A491" s="21"/>
      <c r="B491" s="14"/>
      <c r="C491" s="16"/>
      <c r="D491" s="16"/>
      <c r="E491" s="17"/>
      <c r="F491" s="17"/>
      <c r="G491" s="16"/>
      <c r="H491" s="17"/>
      <c r="I491" s="17"/>
      <c r="J491" s="17"/>
      <c r="K491" s="17"/>
      <c r="L491" s="17"/>
      <c r="M491" s="17"/>
      <c r="N491" s="17"/>
      <c r="O491" s="17"/>
    </row>
    <row r="492" spans="1:15" s="7" customFormat="1" x14ac:dyDescent="0.15">
      <c r="A492" s="21"/>
      <c r="B492" s="14"/>
      <c r="C492" s="16"/>
      <c r="D492" s="16"/>
      <c r="E492" s="17"/>
      <c r="F492" s="17"/>
      <c r="G492" s="16"/>
      <c r="H492" s="17"/>
      <c r="I492" s="17"/>
      <c r="J492" s="17"/>
      <c r="K492" s="17"/>
      <c r="L492" s="17"/>
      <c r="M492" s="17"/>
      <c r="N492" s="17"/>
      <c r="O492" s="17"/>
    </row>
    <row r="493" spans="1:15" s="7" customFormat="1" x14ac:dyDescent="0.15">
      <c r="A493" s="21"/>
      <c r="B493" s="14"/>
      <c r="C493" s="16"/>
      <c r="D493" s="16"/>
      <c r="E493" s="17"/>
      <c r="F493" s="17"/>
      <c r="G493" s="16"/>
      <c r="H493" s="17"/>
      <c r="I493" s="17"/>
      <c r="J493" s="17"/>
      <c r="K493" s="17"/>
      <c r="L493" s="17"/>
      <c r="M493" s="17"/>
      <c r="N493" s="17"/>
      <c r="O493" s="17"/>
    </row>
    <row r="494" spans="1:15" s="7" customFormat="1" x14ac:dyDescent="0.15">
      <c r="A494" s="21"/>
      <c r="B494" s="14"/>
      <c r="C494" s="16"/>
      <c r="D494" s="16"/>
      <c r="E494" s="17"/>
      <c r="F494" s="17"/>
      <c r="G494" s="16"/>
      <c r="H494" s="17"/>
      <c r="I494" s="17"/>
      <c r="J494" s="17"/>
      <c r="K494" s="17"/>
      <c r="L494" s="17"/>
      <c r="M494" s="17"/>
      <c r="N494" s="17"/>
      <c r="O494" s="17"/>
    </row>
    <row r="495" spans="1:15" s="7" customFormat="1" x14ac:dyDescent="0.15">
      <c r="A495" s="21"/>
      <c r="B495" s="14"/>
      <c r="C495" s="16"/>
      <c r="D495" s="16"/>
      <c r="E495" s="17"/>
      <c r="F495" s="17"/>
      <c r="G495" s="16"/>
      <c r="H495" s="17"/>
      <c r="I495" s="17"/>
      <c r="J495" s="17"/>
      <c r="K495" s="17"/>
      <c r="L495" s="17"/>
      <c r="M495" s="17"/>
      <c r="N495" s="17"/>
      <c r="O495" s="17"/>
    </row>
    <row r="496" spans="1:15" s="7" customFormat="1" x14ac:dyDescent="0.15">
      <c r="A496" s="21"/>
      <c r="B496" s="14"/>
      <c r="C496" s="16"/>
      <c r="D496" s="16"/>
      <c r="E496" s="17"/>
      <c r="F496" s="17"/>
      <c r="G496" s="16"/>
      <c r="H496" s="17"/>
      <c r="I496" s="17"/>
      <c r="J496" s="17"/>
      <c r="K496" s="17"/>
      <c r="L496" s="17"/>
      <c r="M496" s="17"/>
      <c r="N496" s="17"/>
      <c r="O496" s="17"/>
    </row>
    <row r="497" spans="1:15" s="7" customFormat="1" x14ac:dyDescent="0.15">
      <c r="A497" s="21"/>
      <c r="B497" s="14"/>
      <c r="C497" s="16"/>
      <c r="D497" s="16"/>
      <c r="E497" s="17"/>
      <c r="F497" s="17"/>
      <c r="G497" s="16"/>
      <c r="H497" s="17"/>
      <c r="I497" s="17"/>
      <c r="J497" s="17"/>
      <c r="K497" s="17"/>
      <c r="L497" s="17"/>
      <c r="M497" s="17"/>
      <c r="N497" s="17"/>
      <c r="O497" s="17"/>
    </row>
    <row r="498" spans="1:15" s="7" customFormat="1" x14ac:dyDescent="0.15">
      <c r="A498" s="21"/>
      <c r="B498" s="14"/>
      <c r="C498" s="16"/>
      <c r="D498" s="16"/>
      <c r="E498" s="17"/>
      <c r="F498" s="17"/>
      <c r="G498" s="16"/>
      <c r="H498" s="17"/>
      <c r="I498" s="17"/>
      <c r="J498" s="17"/>
      <c r="K498" s="17"/>
      <c r="L498" s="17"/>
      <c r="M498" s="17"/>
      <c r="N498" s="17"/>
      <c r="O498" s="17"/>
    </row>
    <row r="499" spans="1:15" s="7" customFormat="1" x14ac:dyDescent="0.15">
      <c r="A499" s="21"/>
      <c r="B499" s="14"/>
      <c r="C499" s="16"/>
      <c r="D499" s="16"/>
      <c r="E499" s="17"/>
      <c r="F499" s="17"/>
      <c r="G499" s="16"/>
      <c r="H499" s="17"/>
      <c r="I499" s="17"/>
      <c r="J499" s="17"/>
      <c r="K499" s="17"/>
      <c r="L499" s="17"/>
      <c r="M499" s="17"/>
      <c r="N499" s="17"/>
      <c r="O499" s="17"/>
    </row>
    <row r="500" spans="1:15" s="7" customFormat="1" x14ac:dyDescent="0.15">
      <c r="A500" s="21"/>
      <c r="B500" s="14"/>
      <c r="C500" s="16"/>
      <c r="D500" s="16"/>
      <c r="E500" s="17"/>
      <c r="F500" s="17"/>
      <c r="G500" s="16"/>
      <c r="H500" s="17"/>
      <c r="I500" s="17"/>
      <c r="J500" s="17"/>
      <c r="K500" s="17"/>
      <c r="L500" s="17"/>
      <c r="M500" s="17"/>
      <c r="N500" s="17"/>
      <c r="O500" s="17"/>
    </row>
    <row r="501" spans="1:15" s="7" customFormat="1" x14ac:dyDescent="0.15">
      <c r="A501" s="21"/>
      <c r="B501" s="14"/>
      <c r="C501" s="16"/>
      <c r="D501" s="16"/>
      <c r="E501" s="17"/>
      <c r="F501" s="17"/>
      <c r="G501" s="16"/>
      <c r="H501" s="17"/>
      <c r="I501" s="17"/>
      <c r="J501" s="17"/>
      <c r="K501" s="17"/>
      <c r="L501" s="17"/>
      <c r="M501" s="17"/>
      <c r="N501" s="17"/>
      <c r="O501" s="17"/>
    </row>
    <row r="502" spans="1:15" s="7" customFormat="1" x14ac:dyDescent="0.15">
      <c r="A502" s="21"/>
      <c r="B502" s="14"/>
      <c r="C502" s="16"/>
      <c r="D502" s="16"/>
      <c r="E502" s="17"/>
      <c r="F502" s="17"/>
      <c r="G502" s="16"/>
      <c r="H502" s="17"/>
      <c r="I502" s="17"/>
      <c r="J502" s="17"/>
      <c r="K502" s="17"/>
      <c r="L502" s="17"/>
      <c r="M502" s="17"/>
      <c r="N502" s="17"/>
      <c r="O502" s="17"/>
    </row>
    <row r="503" spans="1:15" s="7" customFormat="1" x14ac:dyDescent="0.15">
      <c r="A503" s="21"/>
      <c r="B503" s="14"/>
      <c r="C503" s="16"/>
      <c r="D503" s="16"/>
      <c r="E503" s="17"/>
      <c r="F503" s="17"/>
      <c r="G503" s="16"/>
      <c r="H503" s="17"/>
      <c r="I503" s="17"/>
      <c r="J503" s="17"/>
      <c r="K503" s="17"/>
      <c r="L503" s="17"/>
      <c r="M503" s="17"/>
      <c r="N503" s="17"/>
      <c r="O503" s="17"/>
    </row>
    <row r="504" spans="1:15" s="7" customFormat="1" x14ac:dyDescent="0.15">
      <c r="A504" s="21"/>
      <c r="B504" s="14"/>
      <c r="C504" s="16"/>
      <c r="D504" s="16"/>
      <c r="E504" s="17"/>
      <c r="F504" s="17"/>
      <c r="G504" s="16"/>
      <c r="H504" s="17"/>
      <c r="I504" s="17"/>
      <c r="J504" s="17"/>
      <c r="K504" s="17"/>
      <c r="L504" s="17"/>
      <c r="M504" s="17"/>
      <c r="N504" s="17"/>
      <c r="O504" s="17"/>
    </row>
    <row r="505" spans="1:15" s="7" customFormat="1" x14ac:dyDescent="0.15">
      <c r="A505" s="21"/>
      <c r="B505" s="14"/>
      <c r="C505" s="16"/>
      <c r="D505" s="16"/>
      <c r="E505" s="17"/>
      <c r="F505" s="17"/>
      <c r="G505" s="16"/>
      <c r="H505" s="17"/>
      <c r="I505" s="17"/>
      <c r="J505" s="17"/>
      <c r="K505" s="17"/>
      <c r="L505" s="17"/>
      <c r="M505" s="17"/>
      <c r="N505" s="17"/>
      <c r="O505" s="17"/>
    </row>
    <row r="506" spans="1:15" s="7" customFormat="1" x14ac:dyDescent="0.15">
      <c r="A506" s="21"/>
      <c r="B506" s="14"/>
      <c r="C506" s="16"/>
      <c r="D506" s="16"/>
      <c r="E506" s="17"/>
      <c r="F506" s="17"/>
      <c r="G506" s="16"/>
      <c r="H506" s="17"/>
      <c r="I506" s="17"/>
      <c r="J506" s="17"/>
      <c r="K506" s="17"/>
      <c r="L506" s="17"/>
      <c r="M506" s="17"/>
      <c r="N506" s="17"/>
      <c r="O506" s="17"/>
    </row>
    <row r="507" spans="1:15" s="7" customFormat="1" x14ac:dyDescent="0.15">
      <c r="A507" s="21"/>
      <c r="B507" s="14"/>
      <c r="C507" s="16"/>
      <c r="D507" s="16"/>
      <c r="E507" s="17"/>
      <c r="F507" s="17"/>
      <c r="G507" s="16"/>
      <c r="H507" s="17"/>
      <c r="I507" s="17"/>
      <c r="J507" s="17"/>
      <c r="K507" s="17"/>
      <c r="L507" s="17"/>
      <c r="M507" s="17"/>
      <c r="N507" s="17"/>
      <c r="O507" s="17"/>
    </row>
    <row r="508" spans="1:15" s="7" customFormat="1" x14ac:dyDescent="0.15">
      <c r="A508" s="21"/>
      <c r="B508" s="14"/>
      <c r="C508" s="16"/>
      <c r="D508" s="16"/>
      <c r="E508" s="17"/>
      <c r="F508" s="17"/>
      <c r="G508" s="16"/>
      <c r="H508" s="17"/>
      <c r="I508" s="17"/>
      <c r="J508" s="17"/>
      <c r="K508" s="17"/>
      <c r="L508" s="17"/>
      <c r="M508" s="17"/>
      <c r="N508" s="17"/>
      <c r="O508" s="17"/>
    </row>
    <row r="509" spans="1:15" s="7" customFormat="1" x14ac:dyDescent="0.15">
      <c r="A509" s="21"/>
      <c r="B509" s="14"/>
      <c r="C509" s="16"/>
      <c r="D509" s="16"/>
      <c r="E509" s="17"/>
      <c r="F509" s="17"/>
      <c r="G509" s="16"/>
      <c r="H509" s="17"/>
      <c r="I509" s="17"/>
      <c r="J509" s="17"/>
      <c r="K509" s="17"/>
      <c r="L509" s="17"/>
      <c r="M509" s="17"/>
      <c r="N509" s="17"/>
      <c r="O509" s="17"/>
    </row>
    <row r="510" spans="1:15" s="7" customFormat="1" x14ac:dyDescent="0.15">
      <c r="A510" s="21"/>
      <c r="B510" s="14"/>
      <c r="C510" s="16"/>
      <c r="D510" s="16"/>
      <c r="E510" s="17"/>
      <c r="F510" s="17"/>
      <c r="G510" s="16"/>
      <c r="H510" s="17"/>
      <c r="I510" s="17"/>
      <c r="J510" s="17"/>
      <c r="K510" s="17"/>
      <c r="L510" s="17"/>
      <c r="M510" s="17"/>
      <c r="N510" s="17"/>
      <c r="O510" s="17"/>
    </row>
    <row r="511" spans="1:15" s="7" customFormat="1" x14ac:dyDescent="0.15">
      <c r="A511" s="21"/>
      <c r="B511" s="14"/>
      <c r="C511" s="16"/>
      <c r="D511" s="16"/>
      <c r="E511" s="17"/>
      <c r="F511" s="17"/>
      <c r="G511" s="16"/>
      <c r="H511" s="17"/>
      <c r="I511" s="17"/>
      <c r="J511" s="17"/>
      <c r="K511" s="17"/>
      <c r="L511" s="17"/>
      <c r="M511" s="17"/>
      <c r="N511" s="17"/>
      <c r="O511" s="17"/>
    </row>
    <row r="512" spans="1:15" s="7" customFormat="1" x14ac:dyDescent="0.15">
      <c r="A512" s="21"/>
      <c r="B512" s="14"/>
      <c r="C512" s="16"/>
      <c r="D512" s="16"/>
      <c r="E512" s="17"/>
      <c r="F512" s="17"/>
      <c r="G512" s="16"/>
      <c r="H512" s="17"/>
      <c r="I512" s="17"/>
      <c r="J512" s="17"/>
      <c r="K512" s="17"/>
      <c r="L512" s="17"/>
      <c r="M512" s="17"/>
      <c r="N512" s="17"/>
      <c r="O512" s="17"/>
    </row>
    <row r="513" spans="1:15" s="7" customFormat="1" x14ac:dyDescent="0.15">
      <c r="A513" s="21"/>
      <c r="B513" s="14"/>
      <c r="C513" s="16"/>
      <c r="D513" s="16"/>
      <c r="E513" s="17"/>
      <c r="F513" s="17"/>
      <c r="G513" s="16"/>
      <c r="H513" s="17"/>
      <c r="I513" s="17"/>
      <c r="J513" s="17"/>
      <c r="K513" s="17"/>
      <c r="L513" s="17"/>
      <c r="M513" s="17"/>
      <c r="N513" s="17"/>
      <c r="O513" s="17"/>
    </row>
    <row r="514" spans="1:15" s="7" customFormat="1" x14ac:dyDescent="0.15">
      <c r="A514" s="21"/>
      <c r="B514" s="14"/>
      <c r="C514" s="16"/>
      <c r="D514" s="16"/>
      <c r="E514" s="17"/>
      <c r="F514" s="17"/>
      <c r="G514" s="16"/>
      <c r="H514" s="17"/>
      <c r="I514" s="17"/>
      <c r="J514" s="17"/>
      <c r="K514" s="17"/>
      <c r="L514" s="17"/>
      <c r="M514" s="17"/>
      <c r="N514" s="17"/>
      <c r="O514" s="17"/>
    </row>
    <row r="515" spans="1:15" s="7" customFormat="1" x14ac:dyDescent="0.15">
      <c r="A515" s="21"/>
      <c r="B515" s="14"/>
      <c r="C515" s="16"/>
      <c r="D515" s="16"/>
      <c r="E515" s="17"/>
      <c r="F515" s="17"/>
      <c r="G515" s="16"/>
      <c r="H515" s="17"/>
      <c r="I515" s="17"/>
      <c r="J515" s="17"/>
      <c r="K515" s="17"/>
      <c r="L515" s="17"/>
      <c r="M515" s="17"/>
      <c r="N515" s="17"/>
      <c r="O515" s="17"/>
    </row>
    <row r="516" spans="1:15" s="7" customFormat="1" x14ac:dyDescent="0.15">
      <c r="A516" s="21"/>
      <c r="B516" s="14"/>
      <c r="C516" s="16"/>
      <c r="D516" s="16"/>
      <c r="E516" s="17"/>
      <c r="F516" s="17"/>
      <c r="G516" s="16"/>
      <c r="H516" s="17"/>
      <c r="I516" s="17"/>
      <c r="J516" s="17"/>
      <c r="K516" s="17"/>
      <c r="L516" s="17"/>
      <c r="M516" s="17"/>
      <c r="N516" s="17"/>
      <c r="O516" s="17"/>
    </row>
    <row r="517" spans="1:15" s="7" customFormat="1" x14ac:dyDescent="0.15">
      <c r="A517" s="21"/>
      <c r="B517" s="14"/>
      <c r="C517" s="16"/>
      <c r="D517" s="16"/>
      <c r="E517" s="17"/>
      <c r="F517" s="17"/>
      <c r="G517" s="16"/>
      <c r="H517" s="17"/>
      <c r="I517" s="17"/>
      <c r="J517" s="17"/>
      <c r="K517" s="17"/>
      <c r="L517" s="17"/>
      <c r="M517" s="17"/>
      <c r="N517" s="17"/>
      <c r="O517" s="17"/>
    </row>
    <row r="518" spans="1:15" s="7" customFormat="1" x14ac:dyDescent="0.15">
      <c r="A518" s="21"/>
      <c r="B518" s="14"/>
      <c r="C518" s="16"/>
      <c r="D518" s="16"/>
      <c r="E518" s="17"/>
      <c r="F518" s="17"/>
      <c r="G518" s="16"/>
      <c r="H518" s="17"/>
      <c r="I518" s="17"/>
      <c r="J518" s="17"/>
      <c r="K518" s="17"/>
      <c r="L518" s="17"/>
      <c r="M518" s="17"/>
      <c r="N518" s="17"/>
      <c r="O518" s="17"/>
    </row>
    <row r="519" spans="1:15" s="7" customFormat="1" x14ac:dyDescent="0.15">
      <c r="A519" s="21"/>
      <c r="B519" s="14"/>
      <c r="C519" s="16"/>
      <c r="D519" s="16"/>
      <c r="E519" s="17"/>
      <c r="F519" s="17"/>
      <c r="G519" s="16"/>
      <c r="H519" s="17"/>
      <c r="I519" s="17"/>
      <c r="J519" s="17"/>
      <c r="K519" s="17"/>
      <c r="L519" s="17"/>
      <c r="M519" s="17"/>
      <c r="N519" s="17"/>
      <c r="O519" s="17"/>
    </row>
    <row r="520" spans="1:15" s="7" customFormat="1" x14ac:dyDescent="0.15">
      <c r="A520" s="21"/>
      <c r="B520" s="14"/>
      <c r="C520" s="16"/>
      <c r="D520" s="16"/>
      <c r="E520" s="17"/>
      <c r="F520" s="17"/>
      <c r="G520" s="16"/>
      <c r="H520" s="17"/>
      <c r="I520" s="17"/>
      <c r="J520" s="17"/>
      <c r="K520" s="17"/>
      <c r="L520" s="17"/>
      <c r="M520" s="17"/>
      <c r="N520" s="17"/>
      <c r="O520" s="17"/>
    </row>
    <row r="521" spans="1:15" s="7" customFormat="1" x14ac:dyDescent="0.15">
      <c r="A521" s="21"/>
      <c r="B521" s="14"/>
      <c r="C521" s="16"/>
      <c r="D521" s="16"/>
      <c r="E521" s="17"/>
      <c r="F521" s="17"/>
      <c r="G521" s="16"/>
      <c r="H521" s="17"/>
      <c r="I521" s="17"/>
      <c r="J521" s="17"/>
      <c r="K521" s="17"/>
      <c r="L521" s="17"/>
      <c r="M521" s="17"/>
      <c r="N521" s="17"/>
      <c r="O521" s="17"/>
    </row>
    <row r="522" spans="1:15" s="7" customFormat="1" x14ac:dyDescent="0.15">
      <c r="A522" s="21"/>
      <c r="B522" s="14"/>
      <c r="C522" s="16"/>
      <c r="D522" s="16"/>
      <c r="E522" s="17"/>
      <c r="F522" s="17"/>
      <c r="G522" s="16"/>
      <c r="H522" s="17"/>
      <c r="I522" s="17"/>
      <c r="J522" s="17"/>
      <c r="K522" s="17"/>
      <c r="L522" s="17"/>
      <c r="M522" s="17"/>
      <c r="N522" s="17"/>
      <c r="O522" s="17"/>
    </row>
    <row r="523" spans="1:15" s="7" customFormat="1" x14ac:dyDescent="0.15">
      <c r="A523" s="21"/>
      <c r="B523" s="14"/>
      <c r="C523" s="16"/>
      <c r="D523" s="16"/>
      <c r="E523" s="17"/>
      <c r="F523" s="17"/>
      <c r="G523" s="16"/>
      <c r="H523" s="17"/>
      <c r="I523" s="17"/>
      <c r="J523" s="17"/>
      <c r="K523" s="17"/>
      <c r="L523" s="17"/>
      <c r="M523" s="17"/>
      <c r="N523" s="17"/>
      <c r="O523" s="17"/>
    </row>
    <row r="524" spans="1:15" s="7" customFormat="1" x14ac:dyDescent="0.15">
      <c r="A524" s="21"/>
      <c r="B524" s="14"/>
      <c r="C524" s="16"/>
      <c r="D524" s="16"/>
      <c r="E524" s="17"/>
      <c r="F524" s="17"/>
      <c r="G524" s="16"/>
      <c r="H524" s="17"/>
      <c r="I524" s="17"/>
      <c r="J524" s="17"/>
      <c r="K524" s="17"/>
      <c r="L524" s="17"/>
      <c r="M524" s="17"/>
      <c r="N524" s="17"/>
      <c r="O524" s="17"/>
    </row>
    <row r="525" spans="1:15" s="7" customFormat="1" x14ac:dyDescent="0.15">
      <c r="A525" s="21"/>
      <c r="B525" s="14"/>
      <c r="C525" s="16"/>
      <c r="D525" s="16"/>
      <c r="E525" s="17"/>
      <c r="F525" s="17"/>
      <c r="G525" s="16"/>
      <c r="H525" s="17"/>
      <c r="I525" s="17"/>
      <c r="J525" s="17"/>
      <c r="K525" s="17"/>
      <c r="L525" s="17"/>
      <c r="M525" s="17"/>
      <c r="N525" s="17"/>
      <c r="O525" s="17"/>
    </row>
    <row r="526" spans="1:15" s="7" customFormat="1" x14ac:dyDescent="0.15">
      <c r="A526" s="21"/>
      <c r="B526" s="14"/>
      <c r="C526" s="16"/>
      <c r="D526" s="16"/>
      <c r="E526" s="17"/>
      <c r="F526" s="17"/>
      <c r="G526" s="16"/>
      <c r="H526" s="17"/>
      <c r="I526" s="17"/>
      <c r="J526" s="17"/>
      <c r="K526" s="17"/>
      <c r="L526" s="17"/>
      <c r="M526" s="17"/>
      <c r="N526" s="17"/>
      <c r="O526" s="17"/>
    </row>
    <row r="527" spans="1:15" s="7" customFormat="1" x14ac:dyDescent="0.15">
      <c r="A527" s="21"/>
      <c r="B527" s="14"/>
      <c r="C527" s="16"/>
      <c r="D527" s="16"/>
      <c r="E527" s="17"/>
      <c r="F527" s="17"/>
      <c r="G527" s="16"/>
      <c r="H527" s="17"/>
      <c r="I527" s="17"/>
      <c r="J527" s="17"/>
      <c r="K527" s="17"/>
      <c r="L527" s="17"/>
      <c r="M527" s="17"/>
      <c r="N527" s="17"/>
      <c r="O527" s="17"/>
    </row>
    <row r="528" spans="1:15" s="7" customFormat="1" x14ac:dyDescent="0.15">
      <c r="A528" s="21"/>
      <c r="B528" s="14"/>
      <c r="C528" s="16"/>
      <c r="D528" s="16"/>
      <c r="E528" s="17"/>
      <c r="F528" s="17"/>
      <c r="G528" s="16"/>
      <c r="H528" s="17"/>
      <c r="I528" s="17"/>
      <c r="J528" s="17"/>
      <c r="K528" s="17"/>
      <c r="L528" s="17"/>
      <c r="M528" s="17"/>
      <c r="N528" s="17"/>
      <c r="O528" s="17"/>
    </row>
    <row r="529" spans="1:15" s="7" customFormat="1" x14ac:dyDescent="0.15">
      <c r="A529" s="21"/>
      <c r="B529" s="14"/>
      <c r="C529" s="16"/>
      <c r="D529" s="16"/>
      <c r="E529" s="17"/>
      <c r="F529" s="17"/>
      <c r="G529" s="16"/>
      <c r="H529" s="17"/>
      <c r="I529" s="17"/>
      <c r="J529" s="17"/>
      <c r="K529" s="17"/>
      <c r="L529" s="17"/>
      <c r="M529" s="17"/>
      <c r="N529" s="17"/>
      <c r="O529" s="17"/>
    </row>
    <row r="530" spans="1:15" s="7" customFormat="1" x14ac:dyDescent="0.15">
      <c r="A530" s="21"/>
      <c r="B530" s="14"/>
      <c r="C530" s="16"/>
      <c r="D530" s="16"/>
      <c r="E530" s="17"/>
      <c r="F530" s="17"/>
      <c r="G530" s="16"/>
      <c r="H530" s="17"/>
      <c r="I530" s="17"/>
      <c r="J530" s="17"/>
      <c r="K530" s="17"/>
      <c r="L530" s="17"/>
      <c r="M530" s="17"/>
      <c r="N530" s="17"/>
      <c r="O530" s="17"/>
    </row>
    <row r="531" spans="1:15" s="7" customFormat="1" x14ac:dyDescent="0.15">
      <c r="A531" s="21"/>
      <c r="B531" s="14"/>
      <c r="C531" s="16"/>
      <c r="D531" s="16"/>
      <c r="E531" s="17"/>
      <c r="F531" s="17"/>
      <c r="G531" s="16"/>
      <c r="H531" s="17"/>
      <c r="I531" s="17"/>
      <c r="J531" s="17"/>
      <c r="K531" s="17"/>
      <c r="L531" s="17"/>
      <c r="M531" s="17"/>
      <c r="N531" s="17"/>
      <c r="O531" s="17"/>
    </row>
    <row r="532" spans="1:15" s="7" customFormat="1" x14ac:dyDescent="0.15">
      <c r="A532" s="21"/>
      <c r="B532" s="14"/>
      <c r="C532" s="16"/>
      <c r="D532" s="16"/>
      <c r="E532" s="17"/>
      <c r="F532" s="17"/>
      <c r="G532" s="16"/>
      <c r="H532" s="17"/>
      <c r="I532" s="17"/>
      <c r="J532" s="17"/>
      <c r="K532" s="17"/>
      <c r="L532" s="17"/>
      <c r="M532" s="17"/>
      <c r="N532" s="17"/>
      <c r="O532" s="17"/>
    </row>
    <row r="533" spans="1:15" s="7" customFormat="1" x14ac:dyDescent="0.15">
      <c r="A533" s="21"/>
      <c r="B533" s="14"/>
      <c r="C533" s="16"/>
      <c r="D533" s="16"/>
      <c r="E533" s="17"/>
      <c r="F533" s="17"/>
      <c r="G533" s="16"/>
      <c r="H533" s="17"/>
      <c r="I533" s="17"/>
      <c r="J533" s="17"/>
      <c r="K533" s="17"/>
      <c r="L533" s="17"/>
      <c r="M533" s="17"/>
      <c r="N533" s="17"/>
      <c r="O533" s="17"/>
    </row>
    <row r="534" spans="1:15" s="7" customFormat="1" x14ac:dyDescent="0.15">
      <c r="A534" s="21"/>
      <c r="B534" s="14"/>
      <c r="C534" s="16"/>
      <c r="D534" s="16"/>
      <c r="E534" s="17"/>
      <c r="F534" s="17"/>
      <c r="G534" s="16"/>
      <c r="H534" s="17"/>
      <c r="I534" s="17"/>
      <c r="J534" s="17"/>
      <c r="K534" s="17"/>
      <c r="L534" s="17"/>
      <c r="M534" s="17"/>
      <c r="N534" s="17"/>
      <c r="O534" s="17"/>
    </row>
    <row r="535" spans="1:15" s="7" customFormat="1" x14ac:dyDescent="0.15">
      <c r="A535" s="21"/>
      <c r="B535" s="14"/>
      <c r="C535" s="16"/>
      <c r="D535" s="16"/>
      <c r="E535" s="17"/>
      <c r="F535" s="17"/>
      <c r="G535" s="16"/>
      <c r="H535" s="17"/>
      <c r="I535" s="17"/>
      <c r="J535" s="17"/>
      <c r="K535" s="17"/>
      <c r="L535" s="17"/>
      <c r="M535" s="17"/>
      <c r="N535" s="17"/>
      <c r="O535" s="17"/>
    </row>
    <row r="536" spans="1:15" s="7" customFormat="1" x14ac:dyDescent="0.15">
      <c r="A536" s="21"/>
      <c r="B536" s="14"/>
      <c r="C536" s="16"/>
      <c r="D536" s="16"/>
      <c r="E536" s="17"/>
      <c r="F536" s="17"/>
      <c r="G536" s="16"/>
      <c r="H536" s="17"/>
      <c r="I536" s="17"/>
      <c r="J536" s="17"/>
      <c r="K536" s="17"/>
      <c r="L536" s="17"/>
      <c r="M536" s="17"/>
      <c r="N536" s="17"/>
      <c r="O536" s="17"/>
    </row>
    <row r="537" spans="1:15" s="7" customFormat="1" x14ac:dyDescent="0.15">
      <c r="A537" s="21"/>
      <c r="B537" s="14"/>
      <c r="C537" s="16"/>
      <c r="D537" s="16"/>
      <c r="E537" s="17"/>
      <c r="F537" s="17"/>
      <c r="G537" s="16"/>
      <c r="H537" s="17"/>
      <c r="I537" s="17"/>
      <c r="J537" s="17"/>
      <c r="K537" s="17"/>
      <c r="L537" s="17"/>
      <c r="M537" s="17"/>
      <c r="N537" s="17"/>
      <c r="O537" s="17"/>
    </row>
    <row r="538" spans="1:15" s="7" customFormat="1" x14ac:dyDescent="0.15">
      <c r="A538" s="21"/>
      <c r="B538" s="14"/>
      <c r="C538" s="16"/>
      <c r="D538" s="16"/>
      <c r="E538" s="17"/>
      <c r="F538" s="17"/>
      <c r="G538" s="16"/>
      <c r="H538" s="17"/>
      <c r="I538" s="17"/>
      <c r="J538" s="17"/>
      <c r="K538" s="17"/>
      <c r="L538" s="17"/>
      <c r="M538" s="17"/>
      <c r="N538" s="17"/>
      <c r="O538" s="17"/>
    </row>
    <row r="539" spans="1:15" s="7" customFormat="1" x14ac:dyDescent="0.15">
      <c r="A539" s="21"/>
      <c r="B539" s="14"/>
      <c r="C539" s="16"/>
      <c r="D539" s="16"/>
      <c r="E539" s="17"/>
      <c r="F539" s="17"/>
      <c r="G539" s="16"/>
      <c r="H539" s="17"/>
      <c r="I539" s="17"/>
      <c r="J539" s="17"/>
      <c r="K539" s="17"/>
      <c r="L539" s="17"/>
      <c r="M539" s="17"/>
      <c r="N539" s="17"/>
      <c r="O539" s="17"/>
    </row>
    <row r="540" spans="1:15" s="7" customFormat="1" x14ac:dyDescent="0.15">
      <c r="A540" s="21"/>
      <c r="B540" s="14"/>
      <c r="C540" s="16"/>
      <c r="D540" s="16"/>
      <c r="E540" s="17"/>
      <c r="F540" s="17"/>
      <c r="G540" s="16"/>
      <c r="H540" s="17"/>
      <c r="I540" s="17"/>
      <c r="J540" s="17"/>
      <c r="K540" s="17"/>
      <c r="L540" s="17"/>
      <c r="M540" s="17"/>
      <c r="N540" s="17"/>
      <c r="O540" s="17"/>
    </row>
    <row r="541" spans="1:15" s="7" customFormat="1" x14ac:dyDescent="0.15">
      <c r="A541" s="21"/>
      <c r="B541" s="14"/>
      <c r="C541" s="16"/>
      <c r="D541" s="16"/>
      <c r="E541" s="17"/>
      <c r="F541" s="17"/>
      <c r="G541" s="16"/>
      <c r="H541" s="17"/>
      <c r="I541" s="17"/>
      <c r="J541" s="17"/>
      <c r="K541" s="17"/>
      <c r="L541" s="17"/>
      <c r="M541" s="17"/>
      <c r="N541" s="17"/>
      <c r="O541" s="17"/>
    </row>
    <row r="542" spans="1:15" s="7" customFormat="1" x14ac:dyDescent="0.15">
      <c r="A542" s="21"/>
      <c r="B542" s="14"/>
      <c r="C542" s="16"/>
      <c r="D542" s="16"/>
      <c r="E542" s="17"/>
      <c r="F542" s="17"/>
      <c r="G542" s="16"/>
      <c r="H542" s="17"/>
      <c r="I542" s="17"/>
      <c r="J542" s="17"/>
      <c r="K542" s="17"/>
      <c r="L542" s="17"/>
      <c r="M542" s="17"/>
      <c r="N542" s="17"/>
      <c r="O542" s="17"/>
    </row>
    <row r="543" spans="1:15" s="7" customFormat="1" x14ac:dyDescent="0.15">
      <c r="A543" s="21"/>
      <c r="B543" s="14"/>
      <c r="C543" s="16"/>
      <c r="D543" s="16"/>
      <c r="E543" s="17"/>
      <c r="F543" s="17"/>
      <c r="G543" s="16"/>
      <c r="H543" s="17"/>
      <c r="I543" s="17"/>
      <c r="J543" s="17"/>
      <c r="K543" s="17"/>
      <c r="L543" s="17"/>
      <c r="M543" s="17"/>
      <c r="N543" s="17"/>
      <c r="O543" s="17"/>
    </row>
    <row r="544" spans="1:15" s="7" customFormat="1" x14ac:dyDescent="0.15">
      <c r="A544" s="21"/>
      <c r="B544" s="14"/>
      <c r="C544" s="16"/>
      <c r="D544" s="16"/>
      <c r="E544" s="17"/>
      <c r="F544" s="17"/>
      <c r="G544" s="16"/>
      <c r="H544" s="17"/>
      <c r="I544" s="17"/>
      <c r="J544" s="17"/>
      <c r="K544" s="17"/>
      <c r="L544" s="17"/>
      <c r="M544" s="17"/>
      <c r="N544" s="17"/>
      <c r="O544" s="17"/>
    </row>
    <row r="545" spans="1:15" s="7" customFormat="1" x14ac:dyDescent="0.15">
      <c r="A545" s="21"/>
      <c r="B545" s="14"/>
      <c r="C545" s="16"/>
      <c r="D545" s="16"/>
      <c r="E545" s="17"/>
      <c r="F545" s="17"/>
      <c r="G545" s="16"/>
      <c r="H545" s="17"/>
      <c r="I545" s="17"/>
      <c r="J545" s="17"/>
      <c r="K545" s="17"/>
      <c r="L545" s="17"/>
      <c r="M545" s="17"/>
      <c r="N545" s="17"/>
      <c r="O545" s="17"/>
    </row>
    <row r="546" spans="1:15" s="7" customFormat="1" x14ac:dyDescent="0.15">
      <c r="A546" s="21"/>
      <c r="B546" s="14"/>
      <c r="C546" s="16"/>
      <c r="D546" s="16"/>
      <c r="E546" s="17"/>
      <c r="F546" s="17"/>
      <c r="G546" s="16"/>
      <c r="H546" s="17"/>
      <c r="I546" s="17"/>
      <c r="J546" s="17"/>
      <c r="K546" s="17"/>
      <c r="L546" s="17"/>
      <c r="M546" s="17"/>
      <c r="N546" s="17"/>
      <c r="O546" s="17"/>
    </row>
    <row r="547" spans="1:15" s="7" customFormat="1" x14ac:dyDescent="0.15">
      <c r="A547" s="21"/>
      <c r="B547" s="14"/>
      <c r="C547" s="16"/>
      <c r="D547" s="16"/>
      <c r="E547" s="17"/>
      <c r="F547" s="17"/>
      <c r="G547" s="16"/>
      <c r="H547" s="17"/>
      <c r="I547" s="17"/>
      <c r="J547" s="17"/>
      <c r="K547" s="17"/>
      <c r="L547" s="17"/>
      <c r="M547" s="17"/>
      <c r="N547" s="17"/>
      <c r="O547" s="17"/>
    </row>
    <row r="548" spans="1:15" s="7" customFormat="1" x14ac:dyDescent="0.15">
      <c r="A548" s="21"/>
      <c r="B548" s="14"/>
      <c r="C548" s="16"/>
      <c r="D548" s="16"/>
      <c r="E548" s="17"/>
      <c r="F548" s="17"/>
      <c r="G548" s="16"/>
      <c r="H548" s="17"/>
      <c r="I548" s="17"/>
      <c r="J548" s="17"/>
      <c r="K548" s="17"/>
      <c r="L548" s="17"/>
      <c r="M548" s="17"/>
      <c r="N548" s="17"/>
      <c r="O548" s="17"/>
    </row>
    <row r="549" spans="1:15" s="7" customFormat="1" x14ac:dyDescent="0.15">
      <c r="A549" s="21"/>
      <c r="B549" s="14"/>
      <c r="C549" s="16"/>
      <c r="D549" s="16"/>
      <c r="E549" s="17"/>
      <c r="F549" s="17"/>
      <c r="G549" s="16"/>
      <c r="H549" s="17"/>
      <c r="I549" s="17"/>
      <c r="J549" s="17"/>
      <c r="K549" s="17"/>
      <c r="L549" s="17"/>
      <c r="M549" s="17"/>
      <c r="N549" s="17"/>
      <c r="O549" s="17"/>
    </row>
    <row r="550" spans="1:15" s="7" customFormat="1" x14ac:dyDescent="0.15">
      <c r="A550" s="21"/>
      <c r="B550" s="14"/>
      <c r="C550" s="16"/>
      <c r="D550" s="16"/>
      <c r="E550" s="17"/>
      <c r="F550" s="17"/>
      <c r="G550" s="16"/>
      <c r="H550" s="17"/>
      <c r="I550" s="17"/>
      <c r="J550" s="17"/>
      <c r="K550" s="17"/>
      <c r="L550" s="17"/>
      <c r="M550" s="17"/>
      <c r="N550" s="17"/>
      <c r="O550" s="17"/>
    </row>
    <row r="551" spans="1:15" s="7" customFormat="1" x14ac:dyDescent="0.15">
      <c r="A551" s="21"/>
      <c r="B551" s="14"/>
      <c r="C551" s="16"/>
      <c r="D551" s="16"/>
      <c r="E551" s="17"/>
      <c r="F551" s="17"/>
      <c r="G551" s="16"/>
      <c r="H551" s="17"/>
      <c r="I551" s="17"/>
      <c r="J551" s="17"/>
      <c r="K551" s="17"/>
      <c r="L551" s="17"/>
      <c r="M551" s="17"/>
      <c r="N551" s="17"/>
      <c r="O551" s="17"/>
    </row>
    <row r="552" spans="1:15" s="7" customFormat="1" x14ac:dyDescent="0.15">
      <c r="A552" s="21"/>
      <c r="B552" s="14"/>
      <c r="C552" s="16"/>
      <c r="D552" s="16"/>
      <c r="E552" s="17"/>
      <c r="F552" s="17"/>
      <c r="G552" s="16"/>
      <c r="H552" s="17"/>
      <c r="I552" s="17"/>
      <c r="J552" s="17"/>
      <c r="K552" s="17"/>
      <c r="L552" s="17"/>
      <c r="M552" s="17"/>
      <c r="N552" s="17"/>
      <c r="O552" s="17"/>
    </row>
    <row r="553" spans="1:15" s="7" customFormat="1" x14ac:dyDescent="0.15">
      <c r="A553" s="21"/>
      <c r="B553" s="14"/>
      <c r="C553" s="16"/>
      <c r="D553" s="16"/>
      <c r="E553" s="17"/>
      <c r="F553" s="17"/>
      <c r="G553" s="16"/>
      <c r="H553" s="17"/>
      <c r="I553" s="17"/>
      <c r="J553" s="17"/>
      <c r="K553" s="17"/>
      <c r="L553" s="17"/>
      <c r="M553" s="17"/>
      <c r="N553" s="17"/>
      <c r="O553" s="17"/>
    </row>
    <row r="554" spans="1:15" s="7" customFormat="1" x14ac:dyDescent="0.15">
      <c r="A554" s="21"/>
      <c r="B554" s="14"/>
      <c r="C554" s="16"/>
      <c r="D554" s="16"/>
      <c r="E554" s="17"/>
      <c r="F554" s="17"/>
      <c r="G554" s="16"/>
      <c r="H554" s="17"/>
      <c r="I554" s="17"/>
      <c r="J554" s="17"/>
      <c r="K554" s="17"/>
      <c r="L554" s="17"/>
      <c r="M554" s="17"/>
      <c r="N554" s="17"/>
      <c r="O554" s="17"/>
    </row>
    <row r="555" spans="1:15" s="7" customFormat="1" x14ac:dyDescent="0.15">
      <c r="A555" s="21"/>
      <c r="B555" s="14"/>
      <c r="C555" s="16"/>
      <c r="D555" s="16"/>
      <c r="E555" s="17"/>
      <c r="F555" s="17"/>
      <c r="G555" s="16"/>
      <c r="H555" s="17"/>
      <c r="I555" s="17"/>
      <c r="J555" s="17"/>
      <c r="K555" s="17"/>
      <c r="L555" s="17"/>
      <c r="M555" s="17"/>
      <c r="N555" s="17"/>
      <c r="O555" s="17"/>
    </row>
    <row r="556" spans="1:15" s="7" customFormat="1" x14ac:dyDescent="0.15">
      <c r="A556" s="21"/>
      <c r="B556" s="14"/>
      <c r="C556" s="16"/>
      <c r="D556" s="16"/>
      <c r="E556" s="17"/>
      <c r="F556" s="17"/>
      <c r="G556" s="16"/>
      <c r="H556" s="17"/>
      <c r="I556" s="17"/>
      <c r="J556" s="17"/>
      <c r="K556" s="17"/>
      <c r="L556" s="17"/>
      <c r="M556" s="17"/>
      <c r="N556" s="17"/>
      <c r="O556" s="17"/>
    </row>
    <row r="557" spans="1:15" s="7" customFormat="1" x14ac:dyDescent="0.15">
      <c r="A557" s="21"/>
      <c r="B557" s="14"/>
      <c r="C557" s="16"/>
      <c r="D557" s="16"/>
      <c r="E557" s="17"/>
      <c r="F557" s="17"/>
      <c r="G557" s="16"/>
      <c r="H557" s="17"/>
      <c r="I557" s="17"/>
      <c r="J557" s="17"/>
      <c r="K557" s="17"/>
      <c r="L557" s="17"/>
      <c r="M557" s="17"/>
      <c r="N557" s="17"/>
      <c r="O557" s="17"/>
    </row>
    <row r="558" spans="1:15" s="7" customFormat="1" x14ac:dyDescent="0.15">
      <c r="A558" s="21"/>
      <c r="B558" s="14"/>
      <c r="C558" s="16"/>
      <c r="D558" s="16"/>
      <c r="E558" s="17"/>
      <c r="F558" s="17"/>
      <c r="G558" s="16"/>
      <c r="H558" s="17"/>
      <c r="I558" s="17"/>
      <c r="J558" s="17"/>
      <c r="K558" s="17"/>
      <c r="L558" s="17"/>
      <c r="M558" s="17"/>
      <c r="N558" s="17"/>
      <c r="O558" s="17"/>
    </row>
    <row r="559" spans="1:15" s="7" customFormat="1" x14ac:dyDescent="0.15">
      <c r="A559" s="21"/>
      <c r="B559" s="14"/>
      <c r="C559" s="16"/>
      <c r="D559" s="16"/>
      <c r="E559" s="17"/>
      <c r="F559" s="17"/>
      <c r="G559" s="16"/>
      <c r="H559" s="17"/>
      <c r="I559" s="17"/>
      <c r="J559" s="17"/>
      <c r="K559" s="17"/>
      <c r="L559" s="17"/>
      <c r="M559" s="17"/>
      <c r="N559" s="17"/>
      <c r="O559" s="17"/>
    </row>
    <row r="560" spans="1:15" s="7" customFormat="1" x14ac:dyDescent="0.15">
      <c r="A560" s="21"/>
      <c r="B560" s="14"/>
      <c r="C560" s="16"/>
      <c r="D560" s="16"/>
      <c r="E560" s="17"/>
      <c r="F560" s="17"/>
      <c r="G560" s="16"/>
      <c r="H560" s="17"/>
      <c r="I560" s="17"/>
      <c r="J560" s="17"/>
      <c r="K560" s="17"/>
      <c r="L560" s="17"/>
      <c r="M560" s="17"/>
      <c r="N560" s="17"/>
      <c r="O560" s="17"/>
    </row>
    <row r="561" spans="1:15" s="7" customFormat="1" x14ac:dyDescent="0.15">
      <c r="A561" s="21"/>
      <c r="B561" s="14"/>
      <c r="C561" s="16"/>
      <c r="D561" s="16"/>
      <c r="E561" s="17"/>
      <c r="F561" s="17"/>
      <c r="G561" s="16"/>
      <c r="H561" s="17"/>
      <c r="I561" s="17"/>
      <c r="J561" s="17"/>
      <c r="K561" s="17"/>
      <c r="L561" s="17"/>
      <c r="M561" s="17"/>
      <c r="N561" s="17"/>
      <c r="O561" s="17"/>
    </row>
    <row r="562" spans="1:15" s="7" customFormat="1" x14ac:dyDescent="0.15">
      <c r="A562" s="21"/>
      <c r="B562" s="14"/>
      <c r="C562" s="16"/>
      <c r="D562" s="16"/>
      <c r="E562" s="17"/>
      <c r="F562" s="17"/>
      <c r="G562" s="16"/>
      <c r="H562" s="17"/>
      <c r="I562" s="17"/>
      <c r="J562" s="17"/>
      <c r="K562" s="17"/>
      <c r="L562" s="17"/>
      <c r="M562" s="17"/>
      <c r="N562" s="17"/>
      <c r="O562" s="17"/>
    </row>
    <row r="563" spans="1:15" s="7" customFormat="1" x14ac:dyDescent="0.15">
      <c r="A563" s="21"/>
      <c r="B563" s="14"/>
      <c r="C563" s="16"/>
      <c r="D563" s="16"/>
      <c r="E563" s="17"/>
      <c r="F563" s="17"/>
      <c r="G563" s="16"/>
      <c r="H563" s="17"/>
      <c r="I563" s="17"/>
      <c r="J563" s="17"/>
      <c r="K563" s="17"/>
      <c r="L563" s="17"/>
      <c r="M563" s="17"/>
      <c r="N563" s="17"/>
      <c r="O563" s="17"/>
    </row>
    <row r="564" spans="1:15" s="7" customFormat="1" x14ac:dyDescent="0.15">
      <c r="A564" s="21"/>
      <c r="B564" s="14"/>
      <c r="C564" s="16"/>
      <c r="D564" s="16"/>
      <c r="E564" s="17"/>
      <c r="F564" s="17"/>
      <c r="G564" s="16"/>
      <c r="H564" s="17"/>
      <c r="I564" s="17"/>
      <c r="J564" s="17"/>
      <c r="K564" s="17"/>
      <c r="L564" s="17"/>
      <c r="M564" s="17"/>
      <c r="N564" s="17"/>
      <c r="O564" s="17"/>
    </row>
    <row r="565" spans="1:15" s="7" customFormat="1" x14ac:dyDescent="0.15">
      <c r="A565" s="21"/>
      <c r="B565" s="14"/>
      <c r="C565" s="16"/>
      <c r="D565" s="16"/>
      <c r="E565" s="17"/>
      <c r="F565" s="17"/>
      <c r="G565" s="16"/>
      <c r="H565" s="17"/>
      <c r="I565" s="17"/>
      <c r="J565" s="17"/>
      <c r="K565" s="17"/>
      <c r="L565" s="17"/>
      <c r="M565" s="17"/>
      <c r="N565" s="17"/>
      <c r="O565" s="17"/>
    </row>
    <row r="566" spans="1:15" s="7" customFormat="1" x14ac:dyDescent="0.15">
      <c r="A566" s="21"/>
      <c r="B566" s="14"/>
      <c r="C566" s="16"/>
      <c r="D566" s="16"/>
      <c r="E566" s="17"/>
      <c r="F566" s="17"/>
      <c r="G566" s="16"/>
      <c r="H566" s="17"/>
      <c r="I566" s="17"/>
      <c r="J566" s="17"/>
      <c r="K566" s="17"/>
      <c r="L566" s="17"/>
      <c r="M566" s="17"/>
      <c r="N566" s="17"/>
      <c r="O566" s="17"/>
    </row>
    <row r="567" spans="1:15" s="7" customFormat="1" x14ac:dyDescent="0.15">
      <c r="A567" s="21"/>
      <c r="B567" s="14"/>
      <c r="C567" s="16"/>
      <c r="D567" s="16"/>
      <c r="E567" s="17"/>
      <c r="F567" s="17"/>
      <c r="G567" s="16"/>
      <c r="H567" s="17"/>
      <c r="I567" s="17"/>
      <c r="J567" s="17"/>
      <c r="K567" s="17"/>
      <c r="L567" s="17"/>
      <c r="M567" s="17"/>
      <c r="N567" s="17"/>
      <c r="O567" s="17"/>
    </row>
    <row r="568" spans="1:15" s="7" customFormat="1" x14ac:dyDescent="0.15">
      <c r="A568" s="21"/>
      <c r="B568" s="14"/>
      <c r="C568" s="16"/>
      <c r="D568" s="16"/>
      <c r="E568" s="17"/>
      <c r="F568" s="17"/>
      <c r="G568" s="16"/>
      <c r="H568" s="17"/>
      <c r="I568" s="17"/>
      <c r="J568" s="17"/>
      <c r="K568" s="17"/>
      <c r="L568" s="17"/>
      <c r="M568" s="17"/>
      <c r="N568" s="17"/>
      <c r="O568" s="17"/>
    </row>
    <row r="569" spans="1:15" s="7" customFormat="1" x14ac:dyDescent="0.15">
      <c r="A569" s="21"/>
      <c r="B569" s="14"/>
      <c r="C569" s="16"/>
      <c r="D569" s="16"/>
      <c r="E569" s="17"/>
      <c r="F569" s="17"/>
      <c r="G569" s="16"/>
      <c r="H569" s="17"/>
      <c r="I569" s="17"/>
      <c r="J569" s="17"/>
      <c r="K569" s="17"/>
      <c r="L569" s="17"/>
      <c r="M569" s="17"/>
      <c r="N569" s="17"/>
      <c r="O569" s="17"/>
    </row>
    <row r="570" spans="1:15" s="7" customFormat="1" x14ac:dyDescent="0.15">
      <c r="A570" s="21"/>
      <c r="B570" s="14"/>
      <c r="C570" s="16"/>
      <c r="D570" s="16"/>
      <c r="E570" s="17"/>
      <c r="F570" s="17"/>
      <c r="G570" s="16"/>
      <c r="H570" s="17"/>
      <c r="I570" s="17"/>
      <c r="J570" s="17"/>
      <c r="K570" s="17"/>
      <c r="L570" s="17"/>
      <c r="M570" s="17"/>
      <c r="N570" s="17"/>
      <c r="O570" s="17"/>
    </row>
    <row r="571" spans="1:15" s="7" customFormat="1" x14ac:dyDescent="0.15">
      <c r="A571" s="21"/>
      <c r="B571" s="14"/>
      <c r="C571" s="16"/>
      <c r="D571" s="16"/>
      <c r="E571" s="17"/>
      <c r="F571" s="17"/>
      <c r="G571" s="16"/>
      <c r="H571" s="17"/>
      <c r="I571" s="17"/>
      <c r="J571" s="17"/>
      <c r="K571" s="17"/>
      <c r="L571" s="17"/>
      <c r="M571" s="17"/>
      <c r="N571" s="17"/>
      <c r="O571" s="17"/>
    </row>
    <row r="572" spans="1:15" s="7" customFormat="1" x14ac:dyDescent="0.15">
      <c r="A572" s="21"/>
      <c r="B572" s="14"/>
      <c r="C572" s="16"/>
      <c r="D572" s="16"/>
      <c r="E572" s="17"/>
      <c r="F572" s="17"/>
      <c r="G572" s="16"/>
      <c r="H572" s="17"/>
      <c r="I572" s="17"/>
      <c r="J572" s="17"/>
      <c r="K572" s="17"/>
      <c r="L572" s="17"/>
      <c r="M572" s="17"/>
      <c r="N572" s="17"/>
      <c r="O572" s="17"/>
    </row>
    <row r="573" spans="1:15" s="7" customFormat="1" x14ac:dyDescent="0.15">
      <c r="A573" s="21"/>
      <c r="B573" s="14"/>
      <c r="C573" s="16"/>
      <c r="D573" s="16"/>
      <c r="E573" s="17"/>
      <c r="F573" s="17"/>
      <c r="G573" s="16"/>
      <c r="H573" s="17"/>
      <c r="I573" s="17"/>
      <c r="J573" s="17"/>
      <c r="K573" s="17"/>
      <c r="L573" s="17"/>
      <c r="M573" s="17"/>
      <c r="N573" s="17"/>
      <c r="O573" s="17"/>
    </row>
    <row r="574" spans="1:15" s="7" customFormat="1" x14ac:dyDescent="0.15">
      <c r="A574" s="21"/>
      <c r="B574" s="14"/>
      <c r="C574" s="16"/>
      <c r="D574" s="16"/>
      <c r="E574" s="17"/>
      <c r="F574" s="17"/>
      <c r="G574" s="16"/>
      <c r="H574" s="17"/>
      <c r="I574" s="17"/>
      <c r="J574" s="17"/>
      <c r="K574" s="17"/>
      <c r="L574" s="17"/>
      <c r="M574" s="17"/>
      <c r="N574" s="17"/>
      <c r="O574" s="17"/>
    </row>
    <row r="575" spans="1:15" s="7" customFormat="1" x14ac:dyDescent="0.15">
      <c r="A575" s="21"/>
      <c r="B575" s="14"/>
      <c r="C575" s="16"/>
      <c r="D575" s="16"/>
      <c r="E575" s="17"/>
      <c r="F575" s="17"/>
      <c r="G575" s="16"/>
      <c r="H575" s="17"/>
      <c r="I575" s="17"/>
      <c r="J575" s="17"/>
      <c r="K575" s="17"/>
      <c r="L575" s="17"/>
      <c r="M575" s="17"/>
      <c r="N575" s="17"/>
      <c r="O575" s="17"/>
    </row>
    <row r="576" spans="1:15" s="7" customFormat="1" x14ac:dyDescent="0.15">
      <c r="A576" s="21"/>
      <c r="B576" s="14"/>
      <c r="C576" s="16"/>
      <c r="D576" s="16"/>
      <c r="E576" s="17"/>
      <c r="F576" s="17"/>
      <c r="G576" s="16"/>
      <c r="H576" s="17"/>
      <c r="I576" s="17"/>
      <c r="J576" s="17"/>
      <c r="K576" s="17"/>
      <c r="L576" s="17"/>
      <c r="M576" s="17"/>
      <c r="N576" s="17"/>
      <c r="O576" s="17"/>
    </row>
    <row r="577" spans="1:15" s="7" customFormat="1" x14ac:dyDescent="0.15">
      <c r="A577" s="21"/>
      <c r="B577" s="14"/>
      <c r="C577" s="16"/>
      <c r="D577" s="16"/>
      <c r="E577" s="17"/>
      <c r="F577" s="17"/>
      <c r="G577" s="16"/>
      <c r="H577" s="17"/>
      <c r="I577" s="17"/>
      <c r="J577" s="17"/>
      <c r="K577" s="17"/>
      <c r="L577" s="17"/>
      <c r="M577" s="17"/>
      <c r="N577" s="17"/>
      <c r="O577" s="17"/>
    </row>
    <row r="578" spans="1:15" s="7" customFormat="1" x14ac:dyDescent="0.15">
      <c r="A578" s="21"/>
      <c r="B578" s="14"/>
      <c r="C578" s="16"/>
      <c r="D578" s="16"/>
      <c r="E578" s="17"/>
      <c r="F578" s="17"/>
      <c r="G578" s="16"/>
      <c r="H578" s="17"/>
      <c r="I578" s="17"/>
      <c r="J578" s="17"/>
      <c r="K578" s="17"/>
      <c r="L578" s="17"/>
      <c r="M578" s="17"/>
      <c r="N578" s="17"/>
      <c r="O578" s="17"/>
    </row>
    <row r="579" spans="1:15" s="7" customFormat="1" x14ac:dyDescent="0.15">
      <c r="A579" s="21"/>
      <c r="B579" s="14"/>
      <c r="C579" s="16"/>
      <c r="D579" s="16"/>
      <c r="E579" s="17"/>
      <c r="F579" s="17"/>
      <c r="G579" s="16"/>
      <c r="H579" s="17"/>
      <c r="I579" s="17"/>
      <c r="J579" s="17"/>
      <c r="K579" s="17"/>
      <c r="L579" s="17"/>
      <c r="M579" s="17"/>
      <c r="N579" s="17"/>
      <c r="O579" s="17"/>
    </row>
    <row r="580" spans="1:15" s="7" customFormat="1" x14ac:dyDescent="0.15">
      <c r="A580" s="21"/>
      <c r="B580" s="14"/>
      <c r="C580" s="16"/>
      <c r="D580" s="16"/>
      <c r="E580" s="17"/>
      <c r="F580" s="17"/>
      <c r="G580" s="16"/>
      <c r="H580" s="17"/>
      <c r="I580" s="17"/>
      <c r="J580" s="17"/>
      <c r="K580" s="17"/>
      <c r="L580" s="17"/>
      <c r="M580" s="17"/>
      <c r="N580" s="17"/>
      <c r="O580" s="17"/>
    </row>
    <row r="581" spans="1:15" s="7" customFormat="1" x14ac:dyDescent="0.15">
      <c r="A581" s="21"/>
      <c r="B581" s="14"/>
      <c r="C581" s="16"/>
      <c r="D581" s="16"/>
      <c r="E581" s="17"/>
      <c r="F581" s="17"/>
      <c r="G581" s="16"/>
      <c r="H581" s="17"/>
      <c r="I581" s="17"/>
      <c r="J581" s="17"/>
      <c r="K581" s="17"/>
      <c r="L581" s="17"/>
      <c r="M581" s="17"/>
      <c r="N581" s="17"/>
      <c r="O581" s="17"/>
    </row>
    <row r="582" spans="1:15" s="7" customFormat="1" x14ac:dyDescent="0.15">
      <c r="A582" s="21"/>
      <c r="B582" s="14"/>
      <c r="C582" s="16"/>
      <c r="D582" s="16"/>
      <c r="E582" s="17"/>
      <c r="F582" s="17"/>
      <c r="G582" s="16"/>
      <c r="H582" s="17"/>
      <c r="I582" s="17"/>
      <c r="J582" s="17"/>
      <c r="K582" s="17"/>
      <c r="L582" s="17"/>
      <c r="M582" s="17"/>
      <c r="N582" s="17"/>
      <c r="O582" s="17"/>
    </row>
    <row r="583" spans="1:15" s="7" customFormat="1" x14ac:dyDescent="0.15">
      <c r="A583" s="21"/>
      <c r="B583" s="14"/>
      <c r="C583" s="16"/>
      <c r="D583" s="16"/>
      <c r="E583" s="17"/>
      <c r="F583" s="17"/>
      <c r="G583" s="16"/>
      <c r="H583" s="17"/>
      <c r="I583" s="17"/>
      <c r="J583" s="17"/>
      <c r="K583" s="17"/>
      <c r="L583" s="17"/>
      <c r="M583" s="17"/>
      <c r="N583" s="17"/>
      <c r="O583" s="17"/>
    </row>
    <row r="584" spans="1:15" s="7" customFormat="1" x14ac:dyDescent="0.15">
      <c r="A584" s="21"/>
      <c r="B584" s="14"/>
      <c r="C584" s="16"/>
      <c r="D584" s="16"/>
      <c r="E584" s="17"/>
      <c r="F584" s="17"/>
      <c r="G584" s="16"/>
      <c r="H584" s="17"/>
      <c r="I584" s="17"/>
      <c r="J584" s="17"/>
      <c r="K584" s="17"/>
      <c r="L584" s="17"/>
      <c r="M584" s="17"/>
      <c r="N584" s="17"/>
      <c r="O584" s="17"/>
    </row>
    <row r="585" spans="1:15" s="7" customFormat="1" x14ac:dyDescent="0.15">
      <c r="A585" s="21"/>
      <c r="B585" s="14"/>
      <c r="C585" s="16"/>
      <c r="D585" s="16"/>
      <c r="E585" s="17"/>
      <c r="F585" s="17"/>
      <c r="G585" s="16"/>
      <c r="H585" s="17"/>
      <c r="I585" s="17"/>
      <c r="J585" s="17"/>
      <c r="K585" s="17"/>
      <c r="L585" s="17"/>
      <c r="M585" s="17"/>
      <c r="N585" s="17"/>
      <c r="O585" s="17"/>
    </row>
    <row r="586" spans="1:15" s="7" customFormat="1" x14ac:dyDescent="0.15">
      <c r="A586" s="21"/>
      <c r="B586" s="14"/>
      <c r="C586" s="16"/>
      <c r="D586" s="16"/>
      <c r="E586" s="17"/>
      <c r="F586" s="17"/>
      <c r="G586" s="16"/>
      <c r="H586" s="17"/>
      <c r="I586" s="17"/>
      <c r="J586" s="17"/>
      <c r="K586" s="17"/>
      <c r="L586" s="17"/>
      <c r="M586" s="17"/>
      <c r="N586" s="17"/>
      <c r="O586" s="17"/>
    </row>
    <row r="587" spans="1:15" s="7" customFormat="1" x14ac:dyDescent="0.15">
      <c r="A587" s="21"/>
      <c r="B587" s="14"/>
      <c r="C587" s="16"/>
      <c r="D587" s="16"/>
      <c r="E587" s="17"/>
      <c r="F587" s="17"/>
      <c r="G587" s="16"/>
      <c r="H587" s="17"/>
      <c r="I587" s="17"/>
      <c r="J587" s="17"/>
      <c r="K587" s="17"/>
      <c r="L587" s="17"/>
      <c r="M587" s="17"/>
      <c r="N587" s="17"/>
      <c r="O587" s="17"/>
    </row>
    <row r="588" spans="1:15" s="7" customFormat="1" x14ac:dyDescent="0.15">
      <c r="A588" s="21"/>
      <c r="B588" s="14"/>
      <c r="C588" s="16"/>
      <c r="D588" s="16"/>
      <c r="E588" s="17"/>
      <c r="F588" s="17"/>
      <c r="G588" s="16"/>
      <c r="H588" s="17"/>
      <c r="I588" s="17"/>
      <c r="J588" s="17"/>
      <c r="K588" s="17"/>
      <c r="L588" s="17"/>
      <c r="M588" s="17"/>
      <c r="N588" s="17"/>
      <c r="O588" s="17"/>
    </row>
    <row r="589" spans="1:15" s="7" customFormat="1" x14ac:dyDescent="0.15">
      <c r="A589" s="21"/>
      <c r="B589" s="14"/>
      <c r="C589" s="16"/>
      <c r="D589" s="16"/>
      <c r="E589" s="17"/>
      <c r="F589" s="17"/>
      <c r="G589" s="16"/>
      <c r="H589" s="17"/>
      <c r="I589" s="17"/>
      <c r="J589" s="17"/>
      <c r="K589" s="17"/>
      <c r="L589" s="17"/>
      <c r="M589" s="17"/>
      <c r="N589" s="17"/>
      <c r="O589" s="17"/>
    </row>
    <row r="590" spans="1:15" s="7" customFormat="1" x14ac:dyDescent="0.15">
      <c r="A590" s="21"/>
      <c r="B590" s="14"/>
      <c r="C590" s="16"/>
      <c r="D590" s="16"/>
      <c r="E590" s="17"/>
      <c r="F590" s="17"/>
      <c r="G590" s="16"/>
      <c r="H590" s="17"/>
      <c r="I590" s="17"/>
      <c r="J590" s="17"/>
      <c r="K590" s="17"/>
      <c r="L590" s="17"/>
      <c r="M590" s="17"/>
      <c r="N590" s="17"/>
      <c r="O590" s="17"/>
    </row>
    <row r="591" spans="1:15" s="7" customFormat="1" x14ac:dyDescent="0.15">
      <c r="A591" s="21"/>
      <c r="B591" s="14"/>
      <c r="C591" s="16"/>
      <c r="D591" s="16"/>
      <c r="E591" s="17"/>
      <c r="F591" s="17"/>
      <c r="G591" s="16"/>
      <c r="H591" s="17"/>
      <c r="I591" s="17"/>
      <c r="J591" s="17"/>
      <c r="K591" s="17"/>
      <c r="L591" s="17"/>
      <c r="M591" s="17"/>
      <c r="N591" s="17"/>
      <c r="O591" s="17"/>
    </row>
    <row r="592" spans="1:15" s="7" customFormat="1" x14ac:dyDescent="0.15">
      <c r="A592" s="21"/>
      <c r="B592" s="14"/>
      <c r="C592" s="16"/>
      <c r="D592" s="16"/>
      <c r="E592" s="17"/>
      <c r="F592" s="17"/>
      <c r="G592" s="16"/>
      <c r="H592" s="17"/>
      <c r="I592" s="17"/>
      <c r="J592" s="17"/>
      <c r="K592" s="17"/>
      <c r="L592" s="17"/>
      <c r="M592" s="17"/>
      <c r="N592" s="17"/>
      <c r="O592" s="17"/>
    </row>
    <row r="593" spans="1:15" s="7" customFormat="1" x14ac:dyDescent="0.15">
      <c r="A593" s="21"/>
      <c r="B593" s="14"/>
      <c r="C593" s="16"/>
      <c r="D593" s="16"/>
      <c r="E593" s="17"/>
      <c r="F593" s="17"/>
      <c r="G593" s="16"/>
      <c r="H593" s="17"/>
      <c r="I593" s="17"/>
      <c r="J593" s="17"/>
      <c r="K593" s="17"/>
      <c r="L593" s="17"/>
      <c r="M593" s="17"/>
      <c r="N593" s="17"/>
      <c r="O593" s="17"/>
    </row>
    <row r="594" spans="1:15" s="7" customFormat="1" x14ac:dyDescent="0.15">
      <c r="A594" s="21"/>
      <c r="B594" s="14"/>
      <c r="C594" s="16"/>
      <c r="D594" s="16"/>
      <c r="E594" s="17"/>
      <c r="F594" s="17"/>
      <c r="G594" s="16"/>
      <c r="H594" s="17"/>
      <c r="I594" s="17"/>
      <c r="J594" s="17"/>
      <c r="K594" s="17"/>
      <c r="L594" s="17"/>
      <c r="M594" s="17"/>
      <c r="N594" s="17"/>
      <c r="O594" s="17"/>
    </row>
    <row r="595" spans="1:15" s="7" customFormat="1" x14ac:dyDescent="0.15">
      <c r="A595" s="21"/>
      <c r="B595" s="14"/>
      <c r="C595" s="16"/>
      <c r="D595" s="16"/>
      <c r="E595" s="17"/>
      <c r="F595" s="17"/>
      <c r="G595" s="16"/>
      <c r="H595" s="17"/>
      <c r="I595" s="17"/>
      <c r="J595" s="17"/>
      <c r="K595" s="17"/>
      <c r="L595" s="17"/>
      <c r="M595" s="17"/>
      <c r="N595" s="17"/>
      <c r="O595" s="17"/>
    </row>
    <row r="596" spans="1:15" s="7" customFormat="1" x14ac:dyDescent="0.15">
      <c r="A596" s="21"/>
      <c r="B596" s="14"/>
      <c r="C596" s="16"/>
      <c r="D596" s="16"/>
      <c r="E596" s="17"/>
      <c r="F596" s="17"/>
      <c r="G596" s="16"/>
      <c r="H596" s="17"/>
      <c r="I596" s="17"/>
      <c r="J596" s="17"/>
      <c r="K596" s="17"/>
      <c r="L596" s="17"/>
      <c r="M596" s="17"/>
      <c r="N596" s="17"/>
      <c r="O596" s="17"/>
    </row>
    <row r="597" spans="1:15" s="7" customFormat="1" x14ac:dyDescent="0.15">
      <c r="A597" s="21"/>
      <c r="B597" s="14"/>
      <c r="C597" s="16"/>
      <c r="D597" s="16"/>
      <c r="E597" s="17"/>
      <c r="F597" s="17"/>
      <c r="G597" s="16"/>
      <c r="H597" s="17"/>
      <c r="I597" s="17"/>
      <c r="J597" s="17"/>
      <c r="K597" s="17"/>
      <c r="L597" s="17"/>
      <c r="M597" s="17"/>
      <c r="N597" s="17"/>
      <c r="O597" s="17"/>
    </row>
    <row r="598" spans="1:15" s="7" customFormat="1" x14ac:dyDescent="0.15">
      <c r="A598" s="21"/>
      <c r="B598" s="14"/>
      <c r="C598" s="16"/>
      <c r="D598" s="16"/>
      <c r="E598" s="17"/>
      <c r="F598" s="17"/>
      <c r="G598" s="16"/>
      <c r="H598" s="17"/>
      <c r="I598" s="17"/>
      <c r="J598" s="17"/>
      <c r="K598" s="17"/>
      <c r="L598" s="17"/>
      <c r="M598" s="17"/>
      <c r="N598" s="17"/>
      <c r="O598" s="17"/>
    </row>
    <row r="599" spans="1:15" s="7" customFormat="1" x14ac:dyDescent="0.15">
      <c r="A599" s="21"/>
      <c r="B599" s="14"/>
      <c r="C599" s="16"/>
      <c r="D599" s="16"/>
      <c r="E599" s="17"/>
      <c r="F599" s="17"/>
      <c r="G599" s="16"/>
      <c r="H599" s="17"/>
      <c r="I599" s="17"/>
      <c r="J599" s="17"/>
      <c r="K599" s="17"/>
      <c r="L599" s="17"/>
      <c r="M599" s="17"/>
      <c r="N599" s="17"/>
      <c r="O599" s="17"/>
    </row>
    <row r="600" spans="1:15" s="7" customFormat="1" x14ac:dyDescent="0.15">
      <c r="A600" s="21"/>
      <c r="B600" s="14"/>
      <c r="C600" s="16"/>
      <c r="D600" s="16"/>
      <c r="E600" s="17"/>
      <c r="F600" s="17"/>
      <c r="G600" s="16"/>
      <c r="H600" s="17"/>
      <c r="I600" s="17"/>
      <c r="J600" s="17"/>
      <c r="K600" s="17"/>
      <c r="L600" s="17"/>
      <c r="M600" s="17"/>
      <c r="N600" s="17"/>
      <c r="O600" s="17"/>
    </row>
    <row r="601" spans="1:15" s="7" customFormat="1" x14ac:dyDescent="0.15">
      <c r="A601" s="21"/>
      <c r="B601" s="14"/>
      <c r="C601" s="16"/>
      <c r="D601" s="16"/>
      <c r="E601" s="17"/>
      <c r="F601" s="17"/>
      <c r="G601" s="16"/>
      <c r="H601" s="17"/>
      <c r="I601" s="17"/>
      <c r="J601" s="17"/>
      <c r="K601" s="17"/>
      <c r="L601" s="17"/>
      <c r="M601" s="17"/>
      <c r="N601" s="17"/>
      <c r="O601" s="17"/>
    </row>
    <row r="602" spans="1:15" s="7" customFormat="1" x14ac:dyDescent="0.15">
      <c r="A602" s="21"/>
      <c r="B602" s="14"/>
      <c r="C602" s="16"/>
      <c r="D602" s="16"/>
      <c r="E602" s="17"/>
      <c r="F602" s="17"/>
      <c r="G602" s="16"/>
      <c r="H602" s="17"/>
      <c r="I602" s="17"/>
      <c r="J602" s="17"/>
      <c r="K602" s="17"/>
      <c r="L602" s="17"/>
      <c r="M602" s="17"/>
      <c r="N602" s="17"/>
      <c r="O602" s="17"/>
    </row>
    <row r="603" spans="1:15" s="7" customFormat="1" x14ac:dyDescent="0.15">
      <c r="A603" s="21"/>
      <c r="B603" s="14"/>
      <c r="C603" s="16"/>
      <c r="D603" s="16"/>
      <c r="E603" s="17"/>
      <c r="F603" s="17"/>
      <c r="G603" s="16"/>
      <c r="H603" s="17"/>
      <c r="I603" s="17"/>
      <c r="J603" s="17"/>
      <c r="K603" s="17"/>
      <c r="L603" s="17"/>
      <c r="M603" s="17"/>
      <c r="N603" s="17"/>
      <c r="O603" s="17"/>
    </row>
    <row r="604" spans="1:15" s="7" customFormat="1" x14ac:dyDescent="0.15">
      <c r="A604" s="21"/>
      <c r="B604" s="14"/>
      <c r="C604" s="16"/>
      <c r="D604" s="16"/>
      <c r="E604" s="17"/>
      <c r="F604" s="17"/>
      <c r="G604" s="16"/>
      <c r="H604" s="17"/>
      <c r="I604" s="17"/>
      <c r="J604" s="17"/>
      <c r="K604" s="17"/>
      <c r="L604" s="17"/>
      <c r="M604" s="17"/>
      <c r="N604" s="17"/>
      <c r="O604" s="17"/>
    </row>
    <row r="605" spans="1:15" s="7" customFormat="1" x14ac:dyDescent="0.15">
      <c r="A605" s="21"/>
      <c r="B605" s="14"/>
      <c r="C605" s="16"/>
      <c r="D605" s="16"/>
      <c r="E605" s="17"/>
      <c r="F605" s="17"/>
      <c r="G605" s="16"/>
      <c r="H605" s="17"/>
      <c r="I605" s="17"/>
      <c r="J605" s="17"/>
      <c r="K605" s="17"/>
      <c r="L605" s="17"/>
      <c r="M605" s="17"/>
      <c r="N605" s="17"/>
      <c r="O605" s="17"/>
    </row>
    <row r="606" spans="1:15" s="7" customFormat="1" x14ac:dyDescent="0.15">
      <c r="A606" s="21"/>
      <c r="B606" s="14"/>
      <c r="C606" s="16"/>
      <c r="D606" s="16"/>
      <c r="E606" s="17"/>
      <c r="F606" s="17"/>
      <c r="G606" s="16"/>
      <c r="H606" s="17"/>
      <c r="I606" s="17"/>
      <c r="J606" s="17"/>
      <c r="K606" s="17"/>
      <c r="L606" s="17"/>
      <c r="M606" s="17"/>
      <c r="N606" s="17"/>
      <c r="O606" s="17"/>
    </row>
    <row r="607" spans="1:15" s="7" customFormat="1" x14ac:dyDescent="0.15">
      <c r="A607" s="21"/>
      <c r="B607" s="14"/>
      <c r="C607" s="16"/>
      <c r="D607" s="16"/>
      <c r="E607" s="17"/>
      <c r="F607" s="17"/>
      <c r="G607" s="16"/>
      <c r="H607" s="17"/>
      <c r="I607" s="17"/>
      <c r="J607" s="17"/>
      <c r="K607" s="17"/>
      <c r="L607" s="17"/>
      <c r="M607" s="17"/>
      <c r="N607" s="17"/>
      <c r="O607" s="17"/>
    </row>
    <row r="608" spans="1:15" s="7" customFormat="1" x14ac:dyDescent="0.15">
      <c r="A608" s="21"/>
      <c r="B608" s="14"/>
      <c r="C608" s="16"/>
      <c r="D608" s="16"/>
      <c r="E608" s="17"/>
      <c r="F608" s="17"/>
      <c r="G608" s="16"/>
      <c r="H608" s="17"/>
      <c r="I608" s="17"/>
      <c r="J608" s="17"/>
      <c r="K608" s="17"/>
      <c r="L608" s="17"/>
      <c r="M608" s="17"/>
      <c r="N608" s="17"/>
      <c r="O608" s="17"/>
    </row>
    <row r="609" spans="1:15" s="7" customFormat="1" x14ac:dyDescent="0.15">
      <c r="A609" s="21"/>
      <c r="B609" s="14"/>
      <c r="C609" s="16"/>
      <c r="D609" s="16"/>
      <c r="E609" s="17"/>
      <c r="F609" s="17"/>
      <c r="G609" s="16"/>
      <c r="H609" s="17"/>
      <c r="I609" s="17"/>
      <c r="J609" s="17"/>
      <c r="K609" s="17"/>
      <c r="L609" s="17"/>
      <c r="M609" s="17"/>
      <c r="N609" s="17"/>
      <c r="O609" s="17"/>
    </row>
    <row r="610" spans="1:15" s="7" customFormat="1" x14ac:dyDescent="0.15">
      <c r="A610" s="21"/>
      <c r="B610" s="14"/>
      <c r="C610" s="16"/>
      <c r="D610" s="16"/>
      <c r="E610" s="17"/>
      <c r="F610" s="17"/>
      <c r="G610" s="16"/>
      <c r="H610" s="17"/>
      <c r="I610" s="17"/>
      <c r="J610" s="17"/>
      <c r="K610" s="17"/>
      <c r="L610" s="17"/>
      <c r="M610" s="17"/>
      <c r="N610" s="17"/>
      <c r="O610" s="17"/>
    </row>
    <row r="611" spans="1:15" s="7" customFormat="1" x14ac:dyDescent="0.15">
      <c r="A611" s="21"/>
      <c r="B611" s="14"/>
      <c r="C611" s="16"/>
      <c r="D611" s="16"/>
      <c r="E611" s="17"/>
      <c r="F611" s="17"/>
      <c r="G611" s="16"/>
      <c r="H611" s="17"/>
      <c r="I611" s="17"/>
      <c r="J611" s="17"/>
      <c r="K611" s="17"/>
      <c r="L611" s="17"/>
      <c r="M611" s="17"/>
      <c r="N611" s="17"/>
      <c r="O611" s="17"/>
    </row>
    <row r="612" spans="1:15" s="7" customFormat="1" x14ac:dyDescent="0.15">
      <c r="A612" s="21"/>
      <c r="B612" s="14"/>
      <c r="C612" s="16"/>
      <c r="D612" s="16"/>
      <c r="E612" s="17"/>
      <c r="F612" s="17"/>
      <c r="G612" s="16"/>
      <c r="H612" s="17"/>
      <c r="I612" s="17"/>
      <c r="J612" s="17"/>
      <c r="K612" s="17"/>
      <c r="L612" s="17"/>
      <c r="M612" s="17"/>
      <c r="N612" s="17"/>
      <c r="O612" s="17"/>
    </row>
    <row r="613" spans="1:15" s="7" customFormat="1" x14ac:dyDescent="0.15">
      <c r="A613" s="21"/>
      <c r="B613" s="14"/>
      <c r="C613" s="16"/>
      <c r="D613" s="16"/>
      <c r="E613" s="17"/>
      <c r="F613" s="17"/>
      <c r="G613" s="16"/>
      <c r="H613" s="17"/>
      <c r="I613" s="17"/>
      <c r="J613" s="17"/>
      <c r="K613" s="17"/>
      <c r="L613" s="17"/>
      <c r="M613" s="17"/>
      <c r="N613" s="17"/>
      <c r="O613" s="17"/>
    </row>
    <row r="614" spans="1:15" s="7" customFormat="1" x14ac:dyDescent="0.15">
      <c r="A614" s="21"/>
      <c r="B614" s="14"/>
      <c r="C614" s="16"/>
      <c r="D614" s="16"/>
      <c r="E614" s="17"/>
      <c r="F614" s="17"/>
      <c r="G614" s="16"/>
      <c r="H614" s="17"/>
      <c r="I614" s="17"/>
      <c r="J614" s="17"/>
      <c r="K614" s="17"/>
      <c r="L614" s="17"/>
      <c r="M614" s="17"/>
      <c r="N614" s="17"/>
      <c r="O614" s="17"/>
    </row>
    <row r="615" spans="1:15" s="7" customFormat="1" x14ac:dyDescent="0.15">
      <c r="A615" s="21"/>
      <c r="B615" s="14"/>
      <c r="C615" s="16"/>
      <c r="D615" s="16"/>
      <c r="E615" s="17"/>
      <c r="F615" s="17"/>
      <c r="G615" s="16"/>
      <c r="H615" s="17"/>
      <c r="I615" s="17"/>
      <c r="J615" s="17"/>
      <c r="K615" s="17"/>
      <c r="L615" s="17"/>
      <c r="M615" s="17"/>
      <c r="N615" s="17"/>
      <c r="O615" s="17"/>
    </row>
    <row r="616" spans="1:15" s="7" customFormat="1" x14ac:dyDescent="0.15">
      <c r="A616" s="21"/>
      <c r="B616" s="14"/>
      <c r="C616" s="16"/>
      <c r="D616" s="16"/>
      <c r="E616" s="17"/>
      <c r="F616" s="17"/>
      <c r="G616" s="16"/>
      <c r="H616" s="17"/>
      <c r="I616" s="17"/>
      <c r="J616" s="17"/>
      <c r="K616" s="17"/>
      <c r="L616" s="17"/>
      <c r="M616" s="17"/>
      <c r="N616" s="17"/>
      <c r="O616" s="17"/>
    </row>
    <row r="617" spans="1:15" s="7" customFormat="1" x14ac:dyDescent="0.15">
      <c r="A617" s="21"/>
      <c r="B617" s="14"/>
      <c r="C617" s="16"/>
      <c r="D617" s="16"/>
      <c r="E617" s="17"/>
      <c r="F617" s="17"/>
      <c r="G617" s="16"/>
      <c r="H617" s="17"/>
      <c r="I617" s="17"/>
      <c r="J617" s="17"/>
      <c r="K617" s="17"/>
      <c r="L617" s="17"/>
      <c r="M617" s="17"/>
      <c r="N617" s="17"/>
      <c r="O617" s="17"/>
    </row>
    <row r="618" spans="1:15" s="7" customFormat="1" x14ac:dyDescent="0.15">
      <c r="A618" s="21"/>
      <c r="B618" s="14"/>
      <c r="C618" s="16"/>
      <c r="D618" s="16"/>
      <c r="E618" s="17"/>
      <c r="F618" s="17"/>
      <c r="G618" s="16"/>
      <c r="H618" s="17"/>
      <c r="I618" s="17"/>
      <c r="J618" s="17"/>
      <c r="K618" s="17"/>
      <c r="L618" s="17"/>
      <c r="M618" s="17"/>
      <c r="N618" s="17"/>
      <c r="O618" s="17"/>
    </row>
    <row r="619" spans="1:15" s="7" customFormat="1" x14ac:dyDescent="0.15">
      <c r="A619" s="21"/>
      <c r="B619" s="14"/>
      <c r="C619" s="16"/>
      <c r="D619" s="16"/>
      <c r="E619" s="17"/>
      <c r="F619" s="17"/>
      <c r="G619" s="16"/>
      <c r="H619" s="17"/>
      <c r="I619" s="17"/>
      <c r="J619" s="17"/>
      <c r="K619" s="17"/>
      <c r="L619" s="17"/>
      <c r="M619" s="17"/>
      <c r="N619" s="17"/>
      <c r="O619" s="17"/>
    </row>
    <row r="620" spans="1:15" s="7" customFormat="1" x14ac:dyDescent="0.15">
      <c r="A620" s="21"/>
      <c r="B620" s="14"/>
      <c r="C620" s="16"/>
      <c r="D620" s="16"/>
      <c r="E620" s="17"/>
      <c r="F620" s="17"/>
      <c r="G620" s="16"/>
      <c r="H620" s="17"/>
      <c r="I620" s="17"/>
      <c r="J620" s="17"/>
      <c r="K620" s="17"/>
      <c r="L620" s="17"/>
      <c r="M620" s="17"/>
      <c r="N620" s="17"/>
      <c r="O620" s="17"/>
    </row>
    <row r="621" spans="1:15" s="7" customFormat="1" x14ac:dyDescent="0.15">
      <c r="A621" s="21"/>
      <c r="B621" s="14"/>
      <c r="C621" s="16"/>
      <c r="D621" s="16"/>
      <c r="E621" s="17"/>
      <c r="F621" s="17"/>
      <c r="G621" s="16"/>
      <c r="H621" s="17"/>
      <c r="I621" s="17"/>
      <c r="J621" s="17"/>
      <c r="K621" s="17"/>
      <c r="L621" s="17"/>
      <c r="M621" s="17"/>
      <c r="N621" s="17"/>
      <c r="O621" s="17"/>
    </row>
    <row r="622" spans="1:15" s="7" customFormat="1" x14ac:dyDescent="0.15">
      <c r="A622" s="21"/>
      <c r="B622" s="14"/>
      <c r="C622" s="16"/>
      <c r="D622" s="16"/>
      <c r="E622" s="17"/>
      <c r="F622" s="17"/>
      <c r="G622" s="16"/>
      <c r="H622" s="17"/>
      <c r="I622" s="17"/>
      <c r="J622" s="17"/>
      <c r="K622" s="17"/>
      <c r="L622" s="17"/>
      <c r="M622" s="17"/>
      <c r="N622" s="17"/>
      <c r="O622" s="17"/>
    </row>
    <row r="623" spans="1:15" s="7" customFormat="1" x14ac:dyDescent="0.15">
      <c r="A623" s="21"/>
      <c r="B623" s="14"/>
      <c r="C623" s="16"/>
      <c r="D623" s="16"/>
      <c r="E623" s="17"/>
      <c r="F623" s="17"/>
      <c r="G623" s="16"/>
      <c r="H623" s="17"/>
      <c r="I623" s="17"/>
      <c r="J623" s="17"/>
      <c r="K623" s="17"/>
      <c r="L623" s="17"/>
      <c r="M623" s="17"/>
      <c r="N623" s="17"/>
      <c r="O623" s="17"/>
    </row>
    <row r="624" spans="1:15" s="7" customFormat="1" x14ac:dyDescent="0.15">
      <c r="A624" s="21"/>
      <c r="B624" s="14"/>
      <c r="C624" s="16"/>
      <c r="D624" s="16"/>
      <c r="E624" s="17"/>
      <c r="F624" s="17"/>
      <c r="G624" s="16"/>
      <c r="H624" s="17"/>
      <c r="I624" s="17"/>
      <c r="J624" s="17"/>
      <c r="K624" s="17"/>
      <c r="L624" s="17"/>
      <c r="M624" s="17"/>
      <c r="N624" s="17"/>
      <c r="O624" s="17"/>
    </row>
    <row r="625" spans="1:15" s="7" customFormat="1" x14ac:dyDescent="0.15">
      <c r="A625" s="21"/>
      <c r="B625" s="14"/>
      <c r="C625" s="16"/>
      <c r="D625" s="16"/>
      <c r="E625" s="17"/>
      <c r="F625" s="17"/>
      <c r="G625" s="16"/>
      <c r="H625" s="17"/>
      <c r="I625" s="17"/>
      <c r="J625" s="17"/>
      <c r="K625" s="17"/>
      <c r="L625" s="17"/>
      <c r="M625" s="17"/>
      <c r="N625" s="17"/>
      <c r="O625" s="17"/>
    </row>
    <row r="626" spans="1:15" s="7" customFormat="1" x14ac:dyDescent="0.15">
      <c r="A626" s="21"/>
      <c r="B626" s="14"/>
      <c r="C626" s="16"/>
      <c r="D626" s="16"/>
      <c r="E626" s="17"/>
      <c r="F626" s="17"/>
      <c r="G626" s="16"/>
      <c r="H626" s="17"/>
      <c r="I626" s="17"/>
      <c r="J626" s="17"/>
      <c r="K626" s="17"/>
      <c r="L626" s="17"/>
      <c r="M626" s="17"/>
      <c r="N626" s="17"/>
      <c r="O626" s="17"/>
    </row>
    <row r="627" spans="1:15" s="7" customFormat="1" x14ac:dyDescent="0.15">
      <c r="A627" s="21"/>
      <c r="B627" s="14"/>
      <c r="C627" s="16"/>
      <c r="D627" s="16"/>
      <c r="E627" s="17"/>
      <c r="F627" s="17"/>
      <c r="G627" s="16"/>
      <c r="H627" s="17"/>
      <c r="I627" s="17"/>
      <c r="J627" s="17"/>
      <c r="K627" s="17"/>
      <c r="L627" s="17"/>
      <c r="M627" s="17"/>
      <c r="N627" s="17"/>
      <c r="O627" s="17"/>
    </row>
    <row r="628" spans="1:15" s="7" customFormat="1" x14ac:dyDescent="0.15">
      <c r="A628" s="21"/>
      <c r="B628" s="14"/>
      <c r="C628" s="16"/>
      <c r="D628" s="16"/>
      <c r="E628" s="17"/>
      <c r="F628" s="17"/>
      <c r="G628" s="16"/>
      <c r="H628" s="17"/>
      <c r="I628" s="17"/>
      <c r="J628" s="17"/>
      <c r="K628" s="17"/>
      <c r="L628" s="17"/>
      <c r="M628" s="17"/>
      <c r="N628" s="17"/>
      <c r="O628" s="17"/>
    </row>
    <row r="629" spans="1:15" s="7" customFormat="1" x14ac:dyDescent="0.15">
      <c r="A629" s="21"/>
      <c r="B629" s="14"/>
      <c r="C629" s="16"/>
      <c r="D629" s="16"/>
      <c r="E629" s="17"/>
      <c r="F629" s="17"/>
      <c r="G629" s="16"/>
      <c r="H629" s="17"/>
      <c r="I629" s="17"/>
      <c r="J629" s="17"/>
      <c r="K629" s="17"/>
      <c r="L629" s="17"/>
      <c r="M629" s="17"/>
      <c r="N629" s="17"/>
      <c r="O629" s="17"/>
    </row>
    <row r="630" spans="1:15" s="7" customFormat="1" x14ac:dyDescent="0.15">
      <c r="A630" s="21"/>
      <c r="B630" s="14"/>
      <c r="C630" s="16"/>
      <c r="D630" s="16"/>
      <c r="E630" s="17"/>
      <c r="F630" s="17"/>
      <c r="G630" s="16"/>
      <c r="H630" s="17"/>
      <c r="I630" s="17"/>
      <c r="J630" s="17"/>
      <c r="K630" s="17"/>
      <c r="L630" s="17"/>
      <c r="M630" s="17"/>
      <c r="N630" s="17"/>
      <c r="O630" s="17"/>
    </row>
    <row r="631" spans="1:15" s="7" customFormat="1" x14ac:dyDescent="0.15">
      <c r="A631" s="21"/>
      <c r="B631" s="14"/>
      <c r="C631" s="16"/>
      <c r="D631" s="16"/>
      <c r="E631" s="17"/>
      <c r="F631" s="17"/>
      <c r="G631" s="16"/>
      <c r="H631" s="17"/>
      <c r="I631" s="17"/>
      <c r="J631" s="17"/>
      <c r="K631" s="17"/>
      <c r="L631" s="17"/>
      <c r="M631" s="17"/>
      <c r="N631" s="17"/>
      <c r="O631" s="17"/>
    </row>
    <row r="632" spans="1:15" s="7" customFormat="1" x14ac:dyDescent="0.15">
      <c r="A632" s="21"/>
      <c r="B632" s="14"/>
      <c r="C632" s="16"/>
      <c r="D632" s="16"/>
      <c r="E632" s="17"/>
      <c r="F632" s="17"/>
      <c r="G632" s="16"/>
      <c r="H632" s="17"/>
      <c r="I632" s="17"/>
      <c r="J632" s="17"/>
      <c r="K632" s="17"/>
      <c r="L632" s="17"/>
      <c r="M632" s="17"/>
      <c r="N632" s="17"/>
      <c r="O632" s="17"/>
    </row>
    <row r="633" spans="1:15" s="7" customFormat="1" x14ac:dyDescent="0.15">
      <c r="A633" s="21"/>
      <c r="B633" s="14"/>
      <c r="C633" s="16"/>
      <c r="D633" s="16"/>
      <c r="E633" s="17"/>
      <c r="F633" s="17"/>
      <c r="G633" s="16"/>
      <c r="H633" s="17"/>
      <c r="I633" s="17"/>
      <c r="J633" s="17"/>
      <c r="K633" s="17"/>
      <c r="L633" s="17"/>
      <c r="M633" s="17"/>
      <c r="N633" s="17"/>
      <c r="O633" s="17"/>
    </row>
    <row r="634" spans="1:15" s="7" customFormat="1" x14ac:dyDescent="0.15">
      <c r="A634" s="21"/>
      <c r="B634" s="14"/>
      <c r="C634" s="16"/>
      <c r="D634" s="16"/>
      <c r="E634" s="17"/>
      <c r="F634" s="17"/>
      <c r="G634" s="16"/>
      <c r="H634" s="17"/>
      <c r="I634" s="17"/>
      <c r="J634" s="17"/>
      <c r="K634" s="17"/>
      <c r="L634" s="17"/>
      <c r="M634" s="17"/>
      <c r="N634" s="17"/>
      <c r="O634" s="17"/>
    </row>
    <row r="635" spans="1:15" s="7" customFormat="1" x14ac:dyDescent="0.15">
      <c r="A635" s="21"/>
      <c r="B635" s="14"/>
      <c r="C635" s="16"/>
      <c r="D635" s="16"/>
      <c r="E635" s="17"/>
      <c r="F635" s="17"/>
      <c r="G635" s="16"/>
      <c r="H635" s="17"/>
      <c r="I635" s="17"/>
      <c r="J635" s="17"/>
      <c r="K635" s="17"/>
      <c r="L635" s="17"/>
      <c r="M635" s="17"/>
      <c r="N635" s="17"/>
      <c r="O635" s="17"/>
    </row>
    <row r="636" spans="1:15" s="7" customFormat="1" x14ac:dyDescent="0.15">
      <c r="A636" s="21"/>
      <c r="B636" s="14"/>
      <c r="C636" s="16"/>
      <c r="D636" s="16"/>
      <c r="E636" s="17"/>
      <c r="F636" s="17"/>
      <c r="G636" s="16"/>
      <c r="H636" s="17"/>
      <c r="I636" s="17"/>
      <c r="J636" s="17"/>
      <c r="K636" s="17"/>
      <c r="L636" s="17"/>
      <c r="M636" s="17"/>
      <c r="N636" s="17"/>
      <c r="O636" s="17"/>
    </row>
    <row r="637" spans="1:15" s="7" customFormat="1" x14ac:dyDescent="0.15">
      <c r="A637" s="21"/>
      <c r="B637" s="14"/>
      <c r="C637" s="16"/>
      <c r="D637" s="16"/>
      <c r="E637" s="17"/>
      <c r="F637" s="17"/>
      <c r="G637" s="16"/>
      <c r="H637" s="17"/>
      <c r="I637" s="17"/>
      <c r="J637" s="17"/>
      <c r="K637" s="17"/>
      <c r="L637" s="17"/>
      <c r="M637" s="17"/>
      <c r="N637" s="17"/>
      <c r="O637" s="17"/>
    </row>
    <row r="638" spans="1:15" s="7" customFormat="1" x14ac:dyDescent="0.15">
      <c r="A638" s="21"/>
      <c r="B638" s="14"/>
      <c r="C638" s="16"/>
      <c r="D638" s="16"/>
      <c r="E638" s="17"/>
      <c r="F638" s="17"/>
      <c r="G638" s="16"/>
      <c r="H638" s="17"/>
      <c r="I638" s="17"/>
      <c r="J638" s="17"/>
      <c r="K638" s="17"/>
      <c r="L638" s="17"/>
      <c r="M638" s="17"/>
      <c r="N638" s="17"/>
      <c r="O638" s="17"/>
    </row>
    <row r="639" spans="1:15" s="7" customFormat="1" x14ac:dyDescent="0.15">
      <c r="A639" s="21"/>
      <c r="B639" s="14"/>
      <c r="C639" s="16"/>
      <c r="D639" s="16"/>
      <c r="E639" s="17"/>
      <c r="F639" s="17"/>
      <c r="G639" s="16"/>
      <c r="H639" s="17"/>
      <c r="I639" s="17"/>
      <c r="J639" s="17"/>
      <c r="K639" s="17"/>
      <c r="L639" s="17"/>
      <c r="M639" s="17"/>
      <c r="N639" s="17"/>
      <c r="O639" s="17"/>
    </row>
    <row r="640" spans="1:15" s="7" customFormat="1" x14ac:dyDescent="0.15">
      <c r="A640" s="21"/>
      <c r="B640" s="14"/>
      <c r="C640" s="16"/>
      <c r="D640" s="16"/>
      <c r="E640" s="17"/>
      <c r="F640" s="17"/>
      <c r="G640" s="16"/>
      <c r="H640" s="17"/>
      <c r="I640" s="17"/>
      <c r="J640" s="17"/>
      <c r="K640" s="17"/>
      <c r="L640" s="17"/>
      <c r="M640" s="17"/>
      <c r="N640" s="17"/>
      <c r="O640" s="17"/>
    </row>
    <row r="641" spans="1:15" s="7" customFormat="1" x14ac:dyDescent="0.15">
      <c r="A641" s="21"/>
      <c r="B641" s="14"/>
      <c r="C641" s="16"/>
      <c r="D641" s="16"/>
      <c r="E641" s="17"/>
      <c r="F641" s="17"/>
      <c r="G641" s="16"/>
      <c r="H641" s="17"/>
      <c r="I641" s="17"/>
      <c r="J641" s="17"/>
      <c r="K641" s="17"/>
      <c r="L641" s="17"/>
      <c r="M641" s="17"/>
      <c r="N641" s="17"/>
      <c r="O641" s="17"/>
    </row>
    <row r="642" spans="1:15" s="7" customFormat="1" x14ac:dyDescent="0.15">
      <c r="A642" s="21"/>
      <c r="B642" s="14"/>
      <c r="C642" s="16"/>
      <c r="D642" s="16"/>
      <c r="E642" s="17"/>
      <c r="F642" s="17"/>
      <c r="G642" s="16"/>
      <c r="H642" s="17"/>
      <c r="I642" s="17"/>
      <c r="J642" s="17"/>
      <c r="K642" s="17"/>
      <c r="L642" s="17"/>
      <c r="M642" s="17"/>
      <c r="N642" s="17"/>
      <c r="O642" s="17"/>
    </row>
    <row r="643" spans="1:15" s="7" customFormat="1" x14ac:dyDescent="0.15">
      <c r="A643" s="21"/>
      <c r="B643" s="14"/>
      <c r="C643" s="16"/>
      <c r="D643" s="16"/>
      <c r="E643" s="17"/>
      <c r="F643" s="17"/>
      <c r="G643" s="16"/>
      <c r="H643" s="17"/>
      <c r="I643" s="17"/>
      <c r="J643" s="17"/>
      <c r="K643" s="17"/>
      <c r="L643" s="17"/>
      <c r="M643" s="17"/>
      <c r="N643" s="17"/>
      <c r="O643" s="17"/>
    </row>
    <row r="644" spans="1:15" s="7" customFormat="1" x14ac:dyDescent="0.15">
      <c r="A644" s="21"/>
      <c r="B644" s="14"/>
      <c r="C644" s="16"/>
      <c r="D644" s="16"/>
      <c r="E644" s="17"/>
      <c r="F644" s="17"/>
      <c r="G644" s="16"/>
      <c r="H644" s="17"/>
      <c r="I644" s="17"/>
      <c r="J644" s="17"/>
      <c r="K644" s="17"/>
      <c r="L644" s="17"/>
      <c r="M644" s="17"/>
      <c r="N644" s="17"/>
      <c r="O644" s="17"/>
    </row>
    <row r="645" spans="1:15" s="7" customFormat="1" x14ac:dyDescent="0.15">
      <c r="A645" s="21"/>
      <c r="B645" s="14"/>
      <c r="C645" s="16"/>
      <c r="D645" s="16"/>
      <c r="E645" s="17"/>
      <c r="F645" s="17"/>
      <c r="G645" s="16"/>
      <c r="H645" s="17"/>
      <c r="I645" s="17"/>
      <c r="J645" s="17"/>
      <c r="K645" s="17"/>
      <c r="L645" s="17"/>
      <c r="M645" s="17"/>
      <c r="N645" s="17"/>
      <c r="O645" s="17"/>
    </row>
    <row r="646" spans="1:15" s="7" customFormat="1" x14ac:dyDescent="0.15">
      <c r="A646" s="21"/>
      <c r="B646" s="14"/>
      <c r="C646" s="16"/>
      <c r="D646" s="16"/>
      <c r="E646" s="17"/>
      <c r="F646" s="17"/>
      <c r="G646" s="16"/>
      <c r="H646" s="17"/>
      <c r="I646" s="17"/>
      <c r="J646" s="17"/>
      <c r="K646" s="17"/>
      <c r="L646" s="17"/>
      <c r="M646" s="17"/>
      <c r="N646" s="17"/>
      <c r="O646" s="17"/>
    </row>
    <row r="647" spans="1:15" s="7" customFormat="1" x14ac:dyDescent="0.15">
      <c r="A647" s="21"/>
      <c r="B647" s="14"/>
      <c r="C647" s="16"/>
      <c r="D647" s="16"/>
      <c r="E647" s="17"/>
      <c r="F647" s="17"/>
      <c r="G647" s="16"/>
      <c r="H647" s="17"/>
      <c r="I647" s="17"/>
      <c r="J647" s="17"/>
      <c r="K647" s="17"/>
      <c r="L647" s="17"/>
      <c r="M647" s="17"/>
      <c r="N647" s="17"/>
      <c r="O647" s="17"/>
    </row>
    <row r="648" spans="1:15" s="7" customFormat="1" x14ac:dyDescent="0.15">
      <c r="A648" s="21"/>
      <c r="B648" s="14"/>
      <c r="C648" s="16"/>
      <c r="D648" s="16"/>
      <c r="E648" s="17"/>
      <c r="F648" s="17"/>
      <c r="G648" s="16"/>
      <c r="H648" s="17"/>
      <c r="I648" s="17"/>
      <c r="J648" s="17"/>
      <c r="K648" s="17"/>
      <c r="L648" s="17"/>
      <c r="M648" s="17"/>
      <c r="N648" s="17"/>
      <c r="O648" s="17"/>
    </row>
    <row r="649" spans="1:15" s="7" customFormat="1" x14ac:dyDescent="0.15">
      <c r="A649" s="21"/>
      <c r="B649" s="14"/>
      <c r="C649" s="16"/>
      <c r="D649" s="16"/>
      <c r="E649" s="17"/>
      <c r="F649" s="17"/>
      <c r="G649" s="16"/>
      <c r="H649" s="17"/>
      <c r="I649" s="17"/>
      <c r="J649" s="17"/>
      <c r="K649" s="17"/>
      <c r="L649" s="17"/>
      <c r="M649" s="17"/>
      <c r="N649" s="17"/>
      <c r="O649" s="17"/>
    </row>
    <row r="650" spans="1:15" s="7" customFormat="1" x14ac:dyDescent="0.15">
      <c r="A650" s="21"/>
      <c r="B650" s="14"/>
      <c r="C650" s="16"/>
      <c r="D650" s="16"/>
      <c r="E650" s="17"/>
      <c r="F650" s="17"/>
      <c r="G650" s="16"/>
      <c r="H650" s="17"/>
      <c r="I650" s="17"/>
      <c r="J650" s="17"/>
      <c r="K650" s="17"/>
      <c r="L650" s="17"/>
      <c r="M650" s="17"/>
      <c r="N650" s="17"/>
      <c r="O650" s="17"/>
    </row>
    <row r="651" spans="1:15" s="7" customFormat="1" x14ac:dyDescent="0.15">
      <c r="A651" s="21"/>
      <c r="B651" s="14"/>
      <c r="C651" s="16"/>
      <c r="D651" s="16"/>
      <c r="E651" s="17"/>
      <c r="F651" s="17"/>
      <c r="G651" s="16"/>
      <c r="H651" s="17"/>
      <c r="I651" s="17"/>
      <c r="J651" s="17"/>
      <c r="K651" s="17"/>
      <c r="L651" s="17"/>
      <c r="M651" s="17"/>
      <c r="N651" s="17"/>
      <c r="O651" s="17"/>
    </row>
    <row r="652" spans="1:15" s="7" customFormat="1" x14ac:dyDescent="0.15">
      <c r="A652" s="21"/>
      <c r="B652" s="14"/>
      <c r="C652" s="16"/>
      <c r="D652" s="16"/>
      <c r="E652" s="17"/>
      <c r="F652" s="17"/>
      <c r="G652" s="16"/>
      <c r="H652" s="17"/>
      <c r="I652" s="17"/>
      <c r="J652" s="17"/>
      <c r="K652" s="17"/>
      <c r="L652" s="17"/>
      <c r="M652" s="17"/>
      <c r="N652" s="17"/>
      <c r="O652" s="17"/>
    </row>
    <row r="653" spans="1:15" s="7" customFormat="1" x14ac:dyDescent="0.15">
      <c r="A653" s="21"/>
      <c r="B653" s="14"/>
      <c r="C653" s="16"/>
      <c r="D653" s="16"/>
      <c r="E653" s="17"/>
      <c r="F653" s="17"/>
      <c r="G653" s="16"/>
      <c r="H653" s="17"/>
      <c r="I653" s="17"/>
      <c r="J653" s="17"/>
      <c r="K653" s="17"/>
      <c r="L653" s="17"/>
      <c r="M653" s="17"/>
      <c r="N653" s="17"/>
      <c r="O653" s="17"/>
    </row>
    <row r="654" spans="1:15" s="7" customFormat="1" x14ac:dyDescent="0.15">
      <c r="A654" s="21"/>
      <c r="B654" s="14"/>
      <c r="C654" s="16"/>
      <c r="D654" s="16"/>
      <c r="E654" s="17"/>
      <c r="F654" s="17"/>
      <c r="G654" s="16"/>
      <c r="H654" s="17"/>
      <c r="I654" s="17"/>
      <c r="J654" s="17"/>
      <c r="K654" s="17"/>
      <c r="L654" s="17"/>
      <c r="M654" s="17"/>
      <c r="N654" s="17"/>
      <c r="O654" s="17"/>
    </row>
    <row r="655" spans="1:15" s="7" customFormat="1" x14ac:dyDescent="0.15">
      <c r="A655" s="21"/>
      <c r="B655" s="14"/>
      <c r="C655" s="16"/>
      <c r="D655" s="16"/>
      <c r="E655" s="17"/>
      <c r="F655" s="17"/>
      <c r="G655" s="16"/>
      <c r="H655" s="17"/>
      <c r="I655" s="17"/>
      <c r="J655" s="17"/>
      <c r="K655" s="17"/>
      <c r="L655" s="17"/>
      <c r="M655" s="17"/>
      <c r="N655" s="17"/>
      <c r="O655" s="17"/>
    </row>
    <row r="656" spans="1:15" s="7" customFormat="1" x14ac:dyDescent="0.15">
      <c r="A656" s="21"/>
      <c r="B656" s="14"/>
      <c r="C656" s="16"/>
      <c r="D656" s="16"/>
      <c r="E656" s="17"/>
      <c r="F656" s="17"/>
      <c r="G656" s="16"/>
      <c r="H656" s="17"/>
      <c r="I656" s="17"/>
      <c r="J656" s="17"/>
      <c r="K656" s="17"/>
      <c r="L656" s="17"/>
      <c r="M656" s="17"/>
      <c r="N656" s="17"/>
      <c r="O656" s="17"/>
    </row>
    <row r="657" spans="1:15" s="7" customFormat="1" x14ac:dyDescent="0.15">
      <c r="A657" s="21"/>
      <c r="B657" s="14"/>
      <c r="C657" s="16"/>
      <c r="D657" s="16"/>
      <c r="E657" s="17"/>
      <c r="F657" s="17"/>
      <c r="G657" s="16"/>
      <c r="H657" s="17"/>
      <c r="I657" s="17"/>
      <c r="J657" s="17"/>
      <c r="K657" s="17"/>
      <c r="L657" s="17"/>
      <c r="M657" s="17"/>
      <c r="N657" s="17"/>
      <c r="O657" s="17"/>
    </row>
    <row r="658" spans="1:15" s="7" customFormat="1" x14ac:dyDescent="0.15">
      <c r="A658" s="21"/>
      <c r="B658" s="14"/>
      <c r="C658" s="16"/>
      <c r="D658" s="16"/>
      <c r="E658" s="17"/>
      <c r="F658" s="17"/>
      <c r="G658" s="16"/>
      <c r="H658" s="17"/>
      <c r="I658" s="17"/>
      <c r="J658" s="17"/>
      <c r="K658" s="17"/>
      <c r="L658" s="17"/>
      <c r="M658" s="17"/>
      <c r="N658" s="17"/>
      <c r="O658" s="17"/>
    </row>
    <row r="659" spans="1:15" s="7" customFormat="1" x14ac:dyDescent="0.15">
      <c r="A659" s="21"/>
      <c r="B659" s="14"/>
      <c r="C659" s="16"/>
      <c r="D659" s="16"/>
      <c r="E659" s="17"/>
      <c r="F659" s="17"/>
      <c r="G659" s="16"/>
      <c r="H659" s="17"/>
      <c r="I659" s="17"/>
      <c r="J659" s="17"/>
      <c r="K659" s="17"/>
      <c r="L659" s="17"/>
      <c r="M659" s="17"/>
      <c r="N659" s="17"/>
      <c r="O659" s="17"/>
    </row>
    <row r="660" spans="1:15" s="7" customFormat="1" x14ac:dyDescent="0.15">
      <c r="A660" s="21"/>
      <c r="B660" s="14"/>
      <c r="C660" s="16"/>
      <c r="D660" s="16"/>
      <c r="E660" s="17"/>
      <c r="F660" s="17"/>
      <c r="G660" s="16"/>
      <c r="H660" s="17"/>
      <c r="I660" s="17"/>
      <c r="J660" s="17"/>
      <c r="K660" s="17"/>
      <c r="L660" s="17"/>
      <c r="M660" s="17"/>
      <c r="N660" s="17"/>
      <c r="O660" s="17"/>
    </row>
    <row r="661" spans="1:15" s="7" customFormat="1" x14ac:dyDescent="0.15">
      <c r="A661" s="21"/>
      <c r="B661" s="14"/>
      <c r="C661" s="16"/>
      <c r="D661" s="16"/>
      <c r="E661" s="17"/>
      <c r="F661" s="17"/>
      <c r="G661" s="16"/>
      <c r="H661" s="17"/>
      <c r="I661" s="17"/>
      <c r="J661" s="17"/>
      <c r="K661" s="17"/>
      <c r="L661" s="17"/>
      <c r="M661" s="17"/>
      <c r="N661" s="17"/>
      <c r="O661" s="17"/>
    </row>
    <row r="662" spans="1:15" s="7" customFormat="1" x14ac:dyDescent="0.15">
      <c r="A662" s="21"/>
      <c r="B662" s="14"/>
      <c r="C662" s="16"/>
      <c r="D662" s="16"/>
      <c r="E662" s="17"/>
      <c r="F662" s="17"/>
      <c r="G662" s="16"/>
      <c r="H662" s="17"/>
      <c r="I662" s="17"/>
      <c r="J662" s="17"/>
      <c r="K662" s="17"/>
      <c r="L662" s="17"/>
      <c r="M662" s="17"/>
      <c r="N662" s="17"/>
      <c r="O662" s="17"/>
    </row>
    <row r="663" spans="1:15" s="7" customFormat="1" x14ac:dyDescent="0.15">
      <c r="A663" s="21"/>
      <c r="B663" s="14"/>
      <c r="C663" s="16"/>
      <c r="D663" s="16"/>
      <c r="E663" s="17"/>
      <c r="F663" s="17"/>
      <c r="G663" s="16"/>
      <c r="H663" s="17"/>
      <c r="I663" s="17"/>
      <c r="J663" s="17"/>
      <c r="K663" s="17"/>
      <c r="L663" s="17"/>
      <c r="M663" s="17"/>
      <c r="N663" s="17"/>
      <c r="O663" s="17"/>
    </row>
    <row r="664" spans="1:15" s="7" customFormat="1" x14ac:dyDescent="0.15">
      <c r="A664" s="21"/>
      <c r="B664" s="14"/>
      <c r="C664" s="16"/>
      <c r="D664" s="16"/>
      <c r="E664" s="17"/>
      <c r="F664" s="17"/>
      <c r="G664" s="16"/>
      <c r="H664" s="17"/>
      <c r="I664" s="17"/>
      <c r="J664" s="17"/>
      <c r="K664" s="17"/>
      <c r="L664" s="17"/>
      <c r="M664" s="17"/>
      <c r="N664" s="17"/>
      <c r="O664" s="17"/>
    </row>
    <row r="665" spans="1:15" s="7" customFormat="1" x14ac:dyDescent="0.15">
      <c r="A665" s="21"/>
      <c r="B665" s="14"/>
      <c r="C665" s="16"/>
      <c r="D665" s="16"/>
      <c r="E665" s="17"/>
      <c r="F665" s="17"/>
      <c r="G665" s="16"/>
      <c r="H665" s="17"/>
      <c r="I665" s="17"/>
      <c r="J665" s="17"/>
      <c r="K665" s="17"/>
      <c r="L665" s="17"/>
      <c r="M665" s="17"/>
      <c r="N665" s="17"/>
      <c r="O665" s="17"/>
    </row>
    <row r="666" spans="1:15" s="7" customFormat="1" x14ac:dyDescent="0.15">
      <c r="A666" s="21"/>
      <c r="B666" s="14"/>
      <c r="C666" s="16"/>
      <c r="D666" s="16"/>
      <c r="E666" s="17"/>
      <c r="F666" s="17"/>
      <c r="G666" s="16"/>
      <c r="H666" s="17"/>
      <c r="I666" s="17"/>
      <c r="J666" s="17"/>
      <c r="K666" s="17"/>
      <c r="L666" s="17"/>
      <c r="M666" s="17"/>
      <c r="N666" s="17"/>
      <c r="O666" s="17"/>
    </row>
    <row r="667" spans="1:15" s="7" customFormat="1" x14ac:dyDescent="0.15">
      <c r="A667" s="21"/>
      <c r="B667" s="14"/>
      <c r="C667" s="16"/>
      <c r="D667" s="16"/>
      <c r="E667" s="17"/>
      <c r="F667" s="17"/>
      <c r="G667" s="16"/>
      <c r="H667" s="17"/>
      <c r="I667" s="17"/>
      <c r="J667" s="17"/>
      <c r="K667" s="17"/>
      <c r="L667" s="17"/>
      <c r="M667" s="17"/>
      <c r="N667" s="17"/>
      <c r="O667" s="17"/>
    </row>
    <row r="668" spans="1:15" s="7" customFormat="1" x14ac:dyDescent="0.15">
      <c r="A668" s="21"/>
      <c r="B668" s="14"/>
      <c r="C668" s="16"/>
      <c r="D668" s="16"/>
      <c r="E668" s="17"/>
      <c r="F668" s="17"/>
      <c r="G668" s="16"/>
      <c r="H668" s="17"/>
      <c r="I668" s="17"/>
      <c r="J668" s="17"/>
      <c r="K668" s="17"/>
      <c r="L668" s="17"/>
      <c r="M668" s="17"/>
      <c r="N668" s="17"/>
      <c r="O668" s="17"/>
    </row>
  </sheetData>
  <mergeCells count="12">
    <mergeCell ref="C18:E18"/>
    <mergeCell ref="C16:E16"/>
    <mergeCell ref="C1:O1"/>
    <mergeCell ref="C107:E107"/>
    <mergeCell ref="C97:D97"/>
    <mergeCell ref="C25:E25"/>
    <mergeCell ref="C115:E115"/>
    <mergeCell ref="G115:O115"/>
    <mergeCell ref="D50:E50"/>
    <mergeCell ref="C51:E51"/>
    <mergeCell ref="C59:D59"/>
    <mergeCell ref="C8:E8"/>
  </mergeCells>
  <phoneticPr fontId="2"/>
  <pageMargins left="0.51181102362204722" right="0.23622047244094491" top="0.59055118110236227" bottom="0.55118110236220474" header="0.51181102362204722" footer="0.51181102362204722"/>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3"/>
  <sheetViews>
    <sheetView topLeftCell="B1" zoomScale="90" zoomScaleNormal="90" workbookViewId="0">
      <pane ySplit="1455" activePane="bottomLeft"/>
      <selection pane="bottomLeft" activeCell="J121" sqref="A1:J121"/>
    </sheetView>
  </sheetViews>
  <sheetFormatPr defaultRowHeight="13.5" x14ac:dyDescent="0.15"/>
  <cols>
    <col min="1" max="1" width="23.125" style="20" hidden="1" customWidth="1"/>
    <col min="2" max="2" width="9" style="1"/>
    <col min="3" max="3" width="18.125" style="3" customWidth="1"/>
    <col min="4" max="4" width="17" style="3" customWidth="1"/>
    <col min="5" max="5" width="18.125" style="3" customWidth="1"/>
    <col min="6" max="6" width="16.75" style="3" customWidth="1"/>
    <col min="7" max="7" width="15.625" style="3" customWidth="1"/>
    <col min="8" max="8" width="16.25" style="3" customWidth="1"/>
    <col min="9" max="9" width="18.375" style="3" customWidth="1"/>
    <col min="10" max="10" width="18.125" style="3" customWidth="1"/>
  </cols>
  <sheetData>
    <row r="1" spans="1:11" x14ac:dyDescent="0.15">
      <c r="C1" s="184" t="s">
        <v>301</v>
      </c>
      <c r="D1" s="185"/>
      <c r="E1" s="185"/>
      <c r="F1" s="185"/>
      <c r="G1" s="185"/>
      <c r="H1" s="185"/>
      <c r="I1" s="185"/>
      <c r="J1" s="186"/>
    </row>
    <row r="2" spans="1:11" ht="54" x14ac:dyDescent="0.15">
      <c r="B2" s="6" t="s">
        <v>0</v>
      </c>
      <c r="C2" s="5" t="s">
        <v>21</v>
      </c>
      <c r="D2" s="5" t="s">
        <v>19</v>
      </c>
      <c r="E2" s="5" t="s">
        <v>30</v>
      </c>
      <c r="F2" s="5" t="s">
        <v>22</v>
      </c>
      <c r="G2" s="5" t="s">
        <v>20</v>
      </c>
      <c r="H2" s="5" t="s">
        <v>31</v>
      </c>
      <c r="I2" s="5" t="s">
        <v>32</v>
      </c>
      <c r="J2" s="5" t="s">
        <v>33</v>
      </c>
    </row>
    <row r="3" spans="1:11" s="31" customFormat="1" ht="14.25" x14ac:dyDescent="0.15">
      <c r="A3" s="30" t="s">
        <v>261</v>
      </c>
      <c r="B3" s="150" t="s">
        <v>39</v>
      </c>
      <c r="C3" s="143">
        <v>0</v>
      </c>
      <c r="D3" s="143">
        <v>0</v>
      </c>
      <c r="E3" s="143">
        <v>0</v>
      </c>
      <c r="F3" s="143">
        <v>3499294290</v>
      </c>
      <c r="G3" s="143">
        <v>307166790</v>
      </c>
      <c r="H3" s="143">
        <v>0</v>
      </c>
      <c r="I3" s="143">
        <v>0</v>
      </c>
      <c r="J3" s="144">
        <v>0</v>
      </c>
      <c r="K3" s="11"/>
    </row>
    <row r="4" spans="1:11" s="31" customFormat="1" ht="14.25" x14ac:dyDescent="0.15">
      <c r="A4" s="30" t="s">
        <v>260</v>
      </c>
      <c r="B4" s="150" t="s">
        <v>40</v>
      </c>
      <c r="C4" s="143">
        <v>229078759</v>
      </c>
      <c r="D4" s="143">
        <v>7783852</v>
      </c>
      <c r="E4" s="143">
        <v>229078759</v>
      </c>
      <c r="F4" s="143">
        <v>38804644</v>
      </c>
      <c r="G4" s="143">
        <v>3885402</v>
      </c>
      <c r="H4" s="143">
        <v>0</v>
      </c>
      <c r="I4" s="143">
        <f>H4+E4</f>
        <v>229078759</v>
      </c>
      <c r="J4" s="144">
        <f>I4/(C4+F4)</f>
        <v>0.85514353048591074</v>
      </c>
    </row>
    <row r="5" spans="1:11" s="7" customFormat="1" x14ac:dyDescent="0.15">
      <c r="A5" s="21">
        <v>42551</v>
      </c>
      <c r="B5" s="8" t="s">
        <v>126</v>
      </c>
      <c r="C5" s="27">
        <v>94907990</v>
      </c>
      <c r="D5" s="27">
        <v>2633800</v>
      </c>
      <c r="E5" s="27">
        <v>94907990</v>
      </c>
      <c r="F5" s="27">
        <v>4726298137</v>
      </c>
      <c r="G5" s="27">
        <v>569424186</v>
      </c>
      <c r="H5" s="27">
        <v>0</v>
      </c>
      <c r="I5" s="27">
        <v>94907990</v>
      </c>
      <c r="J5" s="26">
        <v>1.9685528371933887E-2</v>
      </c>
      <c r="K5" s="14"/>
    </row>
    <row r="6" spans="1:11" s="7" customFormat="1" x14ac:dyDescent="0.15">
      <c r="A6" s="21">
        <v>42566</v>
      </c>
      <c r="B6" s="8" t="s">
        <v>217</v>
      </c>
      <c r="C6" s="27">
        <v>0</v>
      </c>
      <c r="D6" s="27">
        <v>0</v>
      </c>
      <c r="E6" s="27">
        <v>0</v>
      </c>
      <c r="F6" s="27">
        <v>0</v>
      </c>
      <c r="G6" s="27">
        <v>0</v>
      </c>
      <c r="H6" s="27">
        <v>0</v>
      </c>
      <c r="I6" s="27">
        <v>0</v>
      </c>
      <c r="J6" s="26">
        <v>0</v>
      </c>
      <c r="K6" s="14"/>
    </row>
    <row r="7" spans="1:11" s="7" customFormat="1" x14ac:dyDescent="0.15">
      <c r="A7" s="21">
        <v>42549</v>
      </c>
      <c r="B7" s="8" t="s">
        <v>161</v>
      </c>
      <c r="C7" s="27">
        <v>0</v>
      </c>
      <c r="D7" s="27">
        <v>0</v>
      </c>
      <c r="E7" s="27">
        <v>0</v>
      </c>
      <c r="F7" s="27">
        <v>3336981708</v>
      </c>
      <c r="G7" s="27">
        <v>435460079</v>
      </c>
      <c r="H7" s="27">
        <v>0</v>
      </c>
      <c r="I7" s="27">
        <v>0</v>
      </c>
      <c r="J7" s="26">
        <v>0</v>
      </c>
      <c r="K7" s="14"/>
    </row>
    <row r="8" spans="1:11" s="7" customFormat="1" x14ac:dyDescent="0.15">
      <c r="A8" s="21">
        <v>42549</v>
      </c>
      <c r="B8" s="8" t="s">
        <v>158</v>
      </c>
      <c r="C8" s="27">
        <v>276178701</v>
      </c>
      <c r="D8" s="27">
        <v>7988234</v>
      </c>
      <c r="E8" s="27">
        <v>276178701</v>
      </c>
      <c r="F8" s="27">
        <v>5146589423</v>
      </c>
      <c r="G8" s="27">
        <v>394542087</v>
      </c>
      <c r="H8" s="27">
        <v>0</v>
      </c>
      <c r="I8" s="27">
        <v>276178701</v>
      </c>
      <c r="J8" s="26">
        <v>5.0929468987931228E-2</v>
      </c>
      <c r="K8" s="14"/>
    </row>
    <row r="9" spans="1:11" s="7" customFormat="1" x14ac:dyDescent="0.15">
      <c r="A9" s="21">
        <v>42557</v>
      </c>
      <c r="B9" s="8" t="s">
        <v>188</v>
      </c>
      <c r="C9" s="27">
        <v>0</v>
      </c>
      <c r="D9" s="27">
        <v>0</v>
      </c>
      <c r="E9" s="27">
        <v>0</v>
      </c>
      <c r="F9" s="27">
        <v>0</v>
      </c>
      <c r="G9" s="27">
        <v>0</v>
      </c>
      <c r="H9" s="27">
        <v>0</v>
      </c>
      <c r="I9" s="27">
        <v>0</v>
      </c>
      <c r="J9" s="26">
        <v>0</v>
      </c>
      <c r="K9" s="14"/>
    </row>
    <row r="10" spans="1:11" s="7" customFormat="1" x14ac:dyDescent="0.15">
      <c r="A10" s="21">
        <v>42581</v>
      </c>
      <c r="B10" s="8" t="s">
        <v>250</v>
      </c>
      <c r="C10" s="27">
        <v>0</v>
      </c>
      <c r="D10" s="27">
        <v>0</v>
      </c>
      <c r="E10" s="27">
        <v>0</v>
      </c>
      <c r="F10" s="27">
        <v>111050442</v>
      </c>
      <c r="G10" s="27">
        <v>3248752</v>
      </c>
      <c r="H10" s="27">
        <v>0</v>
      </c>
      <c r="I10" s="27">
        <v>0</v>
      </c>
      <c r="J10" s="26">
        <v>0</v>
      </c>
      <c r="K10" s="14"/>
    </row>
    <row r="11" spans="1:11" s="7" customFormat="1" x14ac:dyDescent="0.15">
      <c r="A11" s="21">
        <v>42563</v>
      </c>
      <c r="B11" s="8" t="s">
        <v>302</v>
      </c>
      <c r="C11" s="27">
        <v>279671388</v>
      </c>
      <c r="D11" s="27">
        <v>6520115</v>
      </c>
      <c r="E11" s="27">
        <v>279671388</v>
      </c>
      <c r="F11" s="27">
        <v>1847508899</v>
      </c>
      <c r="G11" s="27">
        <v>210641865</v>
      </c>
      <c r="H11" s="27">
        <v>0</v>
      </c>
      <c r="I11" s="27">
        <v>279671388</v>
      </c>
      <c r="J11" s="26">
        <v>0.13147516912843599</v>
      </c>
      <c r="K11" s="14"/>
    </row>
    <row r="12" spans="1:11" s="7" customFormat="1" x14ac:dyDescent="0.15">
      <c r="A12" s="33">
        <v>42566</v>
      </c>
      <c r="B12" s="74" t="s">
        <v>41</v>
      </c>
      <c r="C12" s="27">
        <v>16178222</v>
      </c>
      <c r="D12" s="27">
        <v>425967</v>
      </c>
      <c r="E12" s="27">
        <v>16178222</v>
      </c>
      <c r="F12" s="27">
        <v>6743127710.333333</v>
      </c>
      <c r="G12" s="27">
        <v>753581813</v>
      </c>
      <c r="H12" s="27">
        <v>0</v>
      </c>
      <c r="I12" s="27">
        <v>16178222</v>
      </c>
      <c r="J12" s="26">
        <v>2.3934738510075441E-3</v>
      </c>
    </row>
    <row r="13" spans="1:11" s="7" customFormat="1" x14ac:dyDescent="0.15">
      <c r="A13" s="21">
        <v>42585</v>
      </c>
      <c r="B13" s="8" t="s">
        <v>294</v>
      </c>
      <c r="C13" s="34" t="s">
        <v>268</v>
      </c>
      <c r="D13" s="34" t="s">
        <v>268</v>
      </c>
      <c r="E13" s="34" t="s">
        <v>268</v>
      </c>
      <c r="F13" s="34" t="s">
        <v>271</v>
      </c>
      <c r="G13" s="34" t="s">
        <v>271</v>
      </c>
      <c r="H13" s="34" t="s">
        <v>271</v>
      </c>
      <c r="I13" s="34" t="s">
        <v>271</v>
      </c>
      <c r="J13" s="34" t="s">
        <v>271</v>
      </c>
      <c r="K13" s="14"/>
    </row>
    <row r="14" spans="1:11" s="7" customFormat="1" x14ac:dyDescent="0.15">
      <c r="A14" s="21">
        <v>42551</v>
      </c>
      <c r="B14" s="8" t="s">
        <v>125</v>
      </c>
      <c r="C14" s="27">
        <v>0</v>
      </c>
      <c r="D14" s="27">
        <v>0</v>
      </c>
      <c r="E14" s="27">
        <v>0</v>
      </c>
      <c r="F14" s="27">
        <v>0</v>
      </c>
      <c r="G14" s="27">
        <v>0</v>
      </c>
      <c r="H14" s="27">
        <v>0</v>
      </c>
      <c r="I14" s="27">
        <v>0</v>
      </c>
      <c r="J14" s="26">
        <v>0</v>
      </c>
      <c r="K14" s="14"/>
    </row>
    <row r="15" spans="1:11" s="7" customFormat="1" ht="14.25" x14ac:dyDescent="0.15">
      <c r="A15" s="21">
        <v>42613</v>
      </c>
      <c r="B15" s="97" t="s">
        <v>318</v>
      </c>
      <c r="C15" s="27">
        <v>1594398174</v>
      </c>
      <c r="D15" s="27">
        <v>99241902</v>
      </c>
      <c r="E15" s="27">
        <v>1594398174</v>
      </c>
      <c r="F15" s="27">
        <v>5900468.555555555</v>
      </c>
      <c r="G15" s="27">
        <v>195652</v>
      </c>
      <c r="H15" s="27">
        <v>0</v>
      </c>
      <c r="I15" s="27">
        <v>1594398174</v>
      </c>
      <c r="J15" s="135">
        <v>0.9963128953567485</v>
      </c>
    </row>
    <row r="16" spans="1:11" s="7" customFormat="1" x14ac:dyDescent="0.15">
      <c r="A16" s="33">
        <v>42579</v>
      </c>
      <c r="B16" s="8" t="s">
        <v>241</v>
      </c>
      <c r="C16" s="27">
        <v>130460754</v>
      </c>
      <c r="D16" s="27">
        <v>3331142</v>
      </c>
      <c r="E16" s="27">
        <v>130460754</v>
      </c>
      <c r="F16" s="27">
        <v>5915730996</v>
      </c>
      <c r="G16" s="27">
        <v>355205111</v>
      </c>
      <c r="H16" s="27">
        <v>2929566</v>
      </c>
      <c r="I16" s="27">
        <v>133390320</v>
      </c>
      <c r="J16" s="26">
        <v>2.2061873906000416E-2</v>
      </c>
      <c r="K16" s="14"/>
    </row>
    <row r="17" spans="1:13" s="7" customFormat="1" x14ac:dyDescent="0.15">
      <c r="A17" s="21">
        <v>42550</v>
      </c>
      <c r="B17" s="8" t="s">
        <v>151</v>
      </c>
      <c r="C17" s="27">
        <v>8558238422</v>
      </c>
      <c r="D17" s="27">
        <v>525104514</v>
      </c>
      <c r="E17" s="27">
        <v>8558238422</v>
      </c>
      <c r="F17" s="27">
        <v>1420050490</v>
      </c>
      <c r="G17" s="27">
        <v>70655664</v>
      </c>
      <c r="H17" s="27">
        <v>0</v>
      </c>
      <c r="I17" s="27">
        <v>8558238422</v>
      </c>
      <c r="J17" s="26">
        <v>0.85768597176092665</v>
      </c>
      <c r="K17" s="36"/>
      <c r="L17" s="36"/>
      <c r="M17" s="36"/>
    </row>
    <row r="18" spans="1:13" s="7" customFormat="1" x14ac:dyDescent="0.15">
      <c r="A18" s="33">
        <v>42591</v>
      </c>
      <c r="B18" s="8" t="s">
        <v>278</v>
      </c>
      <c r="C18" s="27">
        <v>0</v>
      </c>
      <c r="D18" s="27">
        <v>0</v>
      </c>
      <c r="E18" s="27">
        <v>0</v>
      </c>
      <c r="F18" s="27">
        <v>4109374747</v>
      </c>
      <c r="G18" s="27">
        <v>491419902</v>
      </c>
      <c r="H18" s="27">
        <v>0</v>
      </c>
      <c r="I18" s="27">
        <v>0</v>
      </c>
      <c r="J18" s="26">
        <v>0</v>
      </c>
      <c r="K18" s="14"/>
    </row>
    <row r="19" spans="1:13" s="7" customFormat="1" x14ac:dyDescent="0.15">
      <c r="A19" s="21">
        <v>42563</v>
      </c>
      <c r="B19" s="8" t="s">
        <v>195</v>
      </c>
      <c r="C19" s="27">
        <v>0</v>
      </c>
      <c r="D19" s="27">
        <v>0</v>
      </c>
      <c r="E19" s="27">
        <v>0</v>
      </c>
      <c r="F19" s="27">
        <v>7236440</v>
      </c>
      <c r="G19" s="27">
        <v>723644</v>
      </c>
      <c r="H19" s="27">
        <v>0</v>
      </c>
      <c r="I19" s="27">
        <v>0</v>
      </c>
      <c r="J19" s="26">
        <v>0</v>
      </c>
      <c r="K19" s="14"/>
    </row>
    <row r="20" spans="1:13" s="7" customFormat="1" x14ac:dyDescent="0.15">
      <c r="A20" s="21">
        <v>42579</v>
      </c>
      <c r="B20" s="8" t="s">
        <v>239</v>
      </c>
      <c r="C20" s="27">
        <v>0</v>
      </c>
      <c r="D20" s="27">
        <v>0</v>
      </c>
      <c r="E20" s="27">
        <v>0</v>
      </c>
      <c r="F20" s="27">
        <v>0</v>
      </c>
      <c r="G20" s="27">
        <v>0</v>
      </c>
      <c r="H20" s="27">
        <v>0</v>
      </c>
      <c r="I20" s="27">
        <v>0</v>
      </c>
      <c r="J20" s="26">
        <v>0</v>
      </c>
      <c r="K20" s="14"/>
    </row>
    <row r="21" spans="1:13" s="7" customFormat="1" x14ac:dyDescent="0.15">
      <c r="A21" s="21">
        <v>42601</v>
      </c>
      <c r="B21" s="8" t="s">
        <v>286</v>
      </c>
      <c r="C21" s="27">
        <v>3592239</v>
      </c>
      <c r="D21" s="27">
        <v>95793</v>
      </c>
      <c r="E21" s="27">
        <v>3592239</v>
      </c>
      <c r="F21" s="27">
        <v>3674805302</v>
      </c>
      <c r="G21" s="27">
        <v>524289348</v>
      </c>
      <c r="H21" s="27">
        <v>953156</v>
      </c>
      <c r="I21" s="27">
        <v>4545395</v>
      </c>
      <c r="J21" s="26">
        <v>1.2356997712553658E-3</v>
      </c>
      <c r="K21" s="14"/>
    </row>
    <row r="22" spans="1:13" s="7" customFormat="1" x14ac:dyDescent="0.15">
      <c r="A22" s="21">
        <v>42552</v>
      </c>
      <c r="B22" s="8" t="s">
        <v>118</v>
      </c>
      <c r="C22" s="27">
        <v>0</v>
      </c>
      <c r="D22" s="27">
        <v>0</v>
      </c>
      <c r="E22" s="27">
        <v>0</v>
      </c>
      <c r="F22" s="27">
        <v>0</v>
      </c>
      <c r="G22" s="27">
        <v>0</v>
      </c>
      <c r="H22" s="27">
        <v>0</v>
      </c>
      <c r="I22" s="27">
        <v>0</v>
      </c>
      <c r="J22" s="26">
        <v>0</v>
      </c>
      <c r="K22" s="14"/>
    </row>
    <row r="23" spans="1:13" s="7" customFormat="1" x14ac:dyDescent="0.15">
      <c r="A23" s="21">
        <v>42549</v>
      </c>
      <c r="B23" s="8" t="s">
        <v>154</v>
      </c>
      <c r="C23" s="27">
        <v>0</v>
      </c>
      <c r="D23" s="27">
        <v>0</v>
      </c>
      <c r="E23" s="27">
        <v>0</v>
      </c>
      <c r="F23" s="27">
        <v>15431572</v>
      </c>
      <c r="G23" s="27">
        <v>519490</v>
      </c>
      <c r="H23" s="27">
        <v>0</v>
      </c>
      <c r="I23" s="27">
        <v>0</v>
      </c>
      <c r="J23" s="26">
        <v>0</v>
      </c>
      <c r="K23" s="14"/>
    </row>
    <row r="24" spans="1:13" s="7" customFormat="1" x14ac:dyDescent="0.15">
      <c r="A24" s="21">
        <v>42555</v>
      </c>
      <c r="B24" s="8" t="s">
        <v>102</v>
      </c>
      <c r="C24" s="27">
        <v>0</v>
      </c>
      <c r="D24" s="27">
        <v>0</v>
      </c>
      <c r="E24" s="27">
        <v>0</v>
      </c>
      <c r="F24" s="27">
        <v>11468842</v>
      </c>
      <c r="G24" s="27">
        <v>337319</v>
      </c>
      <c r="H24" s="27">
        <v>0</v>
      </c>
      <c r="I24" s="27">
        <v>0</v>
      </c>
      <c r="J24" s="26">
        <v>0</v>
      </c>
      <c r="K24" s="14"/>
    </row>
    <row r="25" spans="1:13" s="7" customFormat="1" x14ac:dyDescent="0.15">
      <c r="A25" s="21">
        <v>42551</v>
      </c>
      <c r="B25" s="8" t="s">
        <v>141</v>
      </c>
      <c r="C25" s="27">
        <v>0</v>
      </c>
      <c r="D25" s="27">
        <v>0</v>
      </c>
      <c r="E25" s="27">
        <v>0</v>
      </c>
      <c r="F25" s="27">
        <v>0</v>
      </c>
      <c r="G25" s="27">
        <v>0</v>
      </c>
      <c r="H25" s="27">
        <v>0</v>
      </c>
      <c r="I25" s="27">
        <v>0</v>
      </c>
      <c r="J25" s="26">
        <v>0</v>
      </c>
      <c r="K25" s="14"/>
    </row>
    <row r="26" spans="1:13" s="7" customFormat="1" x14ac:dyDescent="0.15">
      <c r="A26" s="21">
        <v>42552</v>
      </c>
      <c r="B26" s="8" t="s">
        <v>296</v>
      </c>
      <c r="C26" s="27">
        <v>705063609</v>
      </c>
      <c r="D26" s="27">
        <v>39716418</v>
      </c>
      <c r="E26" s="27">
        <v>705063609</v>
      </c>
      <c r="F26" s="27">
        <v>28945654</v>
      </c>
      <c r="G26" s="27">
        <v>1179125</v>
      </c>
      <c r="H26" s="27">
        <v>0</v>
      </c>
      <c r="I26" s="27">
        <v>705063609</v>
      </c>
      <c r="J26" s="26">
        <v>0.9605650017525732</v>
      </c>
      <c r="K26" s="14"/>
    </row>
    <row r="27" spans="1:13" s="7" customFormat="1" x14ac:dyDescent="0.15">
      <c r="A27" s="21">
        <v>42562</v>
      </c>
      <c r="B27" s="8" t="s">
        <v>208</v>
      </c>
      <c r="C27" s="27">
        <v>0</v>
      </c>
      <c r="D27" s="27">
        <v>0</v>
      </c>
      <c r="E27" s="27">
        <v>0</v>
      </c>
      <c r="F27" s="27">
        <v>1093450</v>
      </c>
      <c r="G27" s="27">
        <v>49250</v>
      </c>
      <c r="H27" s="27">
        <v>0</v>
      </c>
      <c r="I27" s="27">
        <v>0</v>
      </c>
      <c r="J27" s="26">
        <v>0</v>
      </c>
      <c r="K27" s="14"/>
    </row>
    <row r="28" spans="1:13" s="7" customFormat="1" x14ac:dyDescent="0.15">
      <c r="A28" s="21">
        <v>42597</v>
      </c>
      <c r="B28" s="8" t="s">
        <v>279</v>
      </c>
      <c r="C28" s="27">
        <v>0</v>
      </c>
      <c r="D28" s="27">
        <v>0</v>
      </c>
      <c r="E28" s="27">
        <v>0</v>
      </c>
      <c r="F28" s="27">
        <v>3539227</v>
      </c>
      <c r="G28" s="27">
        <v>100720</v>
      </c>
      <c r="H28" s="27">
        <v>0</v>
      </c>
      <c r="I28" s="27">
        <v>0</v>
      </c>
      <c r="J28" s="26">
        <v>0</v>
      </c>
      <c r="K28" s="14"/>
    </row>
    <row r="29" spans="1:13" s="7" customFormat="1" x14ac:dyDescent="0.15">
      <c r="A29" s="21">
        <v>42557</v>
      </c>
      <c r="B29" s="8" t="s">
        <v>77</v>
      </c>
      <c r="C29" s="27">
        <v>98646912</v>
      </c>
      <c r="D29" s="27">
        <v>2348736</v>
      </c>
      <c r="E29" s="27">
        <v>98646912</v>
      </c>
      <c r="F29" s="27">
        <v>298910219</v>
      </c>
      <c r="G29" s="27">
        <v>8635574</v>
      </c>
      <c r="H29" s="27">
        <v>0</v>
      </c>
      <c r="I29" s="27">
        <v>98646912</v>
      </c>
      <c r="J29" s="26">
        <v>0.24813266901254502</v>
      </c>
      <c r="K29" s="14"/>
    </row>
    <row r="30" spans="1:13" s="16" customFormat="1" ht="13.5" customHeight="1" x14ac:dyDescent="0.15">
      <c r="A30" s="21">
        <v>42558</v>
      </c>
      <c r="B30" s="8" t="s">
        <v>179</v>
      </c>
      <c r="C30" s="27">
        <v>0</v>
      </c>
      <c r="D30" s="18">
        <v>0</v>
      </c>
      <c r="E30" s="18">
        <v>0</v>
      </c>
      <c r="F30" s="32">
        <v>1109892046</v>
      </c>
      <c r="G30" s="32">
        <v>29886227</v>
      </c>
      <c r="H30" s="18">
        <v>0</v>
      </c>
      <c r="I30" s="18">
        <v>0</v>
      </c>
      <c r="J30" s="136">
        <v>0</v>
      </c>
    </row>
    <row r="31" spans="1:13" s="7" customFormat="1" x14ac:dyDescent="0.15">
      <c r="A31" s="21">
        <v>42559</v>
      </c>
      <c r="B31" s="8" t="s">
        <v>170</v>
      </c>
      <c r="C31" s="27">
        <v>0</v>
      </c>
      <c r="D31" s="27">
        <v>0</v>
      </c>
      <c r="E31" s="27">
        <v>0</v>
      </c>
      <c r="F31" s="27">
        <v>0</v>
      </c>
      <c r="G31" s="27">
        <v>0</v>
      </c>
      <c r="H31" s="27">
        <v>0</v>
      </c>
      <c r="I31" s="27">
        <v>0</v>
      </c>
      <c r="J31" s="26">
        <v>0</v>
      </c>
      <c r="K31" s="14"/>
    </row>
    <row r="32" spans="1:13" s="7" customFormat="1" x14ac:dyDescent="0.15">
      <c r="A32" s="21">
        <v>42537</v>
      </c>
      <c r="B32" s="8" t="s">
        <v>168</v>
      </c>
      <c r="C32" s="27">
        <v>0</v>
      </c>
      <c r="D32" s="27">
        <v>0</v>
      </c>
      <c r="E32" s="27">
        <v>0</v>
      </c>
      <c r="F32" s="27">
        <v>0</v>
      </c>
      <c r="G32" s="27">
        <v>0</v>
      </c>
      <c r="H32" s="27">
        <v>0</v>
      </c>
      <c r="I32" s="27">
        <v>0</v>
      </c>
      <c r="J32" s="26">
        <v>0</v>
      </c>
      <c r="K32" s="14"/>
    </row>
    <row r="33" spans="1:11" s="7" customFormat="1" x14ac:dyDescent="0.15">
      <c r="A33" s="21">
        <v>42551</v>
      </c>
      <c r="B33" s="8" t="s">
        <v>134</v>
      </c>
      <c r="C33" s="27">
        <v>0</v>
      </c>
      <c r="D33" s="27">
        <v>0</v>
      </c>
      <c r="E33" s="27">
        <v>0</v>
      </c>
      <c r="F33" s="27">
        <v>2111400019</v>
      </c>
      <c r="G33" s="27">
        <v>165440956</v>
      </c>
      <c r="H33" s="27">
        <v>0</v>
      </c>
      <c r="I33" s="27">
        <v>0</v>
      </c>
      <c r="J33" s="26">
        <v>0</v>
      </c>
      <c r="K33" s="14"/>
    </row>
    <row r="34" spans="1:11" s="7" customFormat="1" x14ac:dyDescent="0.15">
      <c r="A34" s="21">
        <v>42577</v>
      </c>
      <c r="B34" s="8" t="s">
        <v>117</v>
      </c>
      <c r="C34" s="27">
        <v>0</v>
      </c>
      <c r="D34" s="27">
        <v>0</v>
      </c>
      <c r="E34" s="27">
        <v>0</v>
      </c>
      <c r="F34" s="27">
        <v>1902939149</v>
      </c>
      <c r="G34" s="27">
        <v>135201561</v>
      </c>
      <c r="H34" s="27">
        <v>0</v>
      </c>
      <c r="I34" s="27">
        <v>0</v>
      </c>
      <c r="J34" s="26">
        <v>0</v>
      </c>
      <c r="K34" s="14"/>
    </row>
    <row r="35" spans="1:11" s="7" customFormat="1" x14ac:dyDescent="0.15">
      <c r="A35" s="21">
        <v>42578</v>
      </c>
      <c r="B35" s="8" t="s">
        <v>235</v>
      </c>
      <c r="C35" s="27">
        <v>0</v>
      </c>
      <c r="D35" s="27">
        <v>0</v>
      </c>
      <c r="E35" s="27">
        <v>0</v>
      </c>
      <c r="F35" s="27">
        <v>3051404505</v>
      </c>
      <c r="G35" s="27">
        <v>242645468</v>
      </c>
      <c r="H35" s="27">
        <v>0</v>
      </c>
      <c r="I35" s="27">
        <v>0</v>
      </c>
      <c r="J35" s="26">
        <v>0</v>
      </c>
      <c r="K35" s="14"/>
    </row>
    <row r="36" spans="1:11" s="7" customFormat="1" x14ac:dyDescent="0.15">
      <c r="A36" s="21">
        <v>42557</v>
      </c>
      <c r="B36" s="8" t="s">
        <v>86</v>
      </c>
      <c r="C36" s="27">
        <v>0</v>
      </c>
      <c r="D36" s="27">
        <v>0</v>
      </c>
      <c r="E36" s="27">
        <v>0</v>
      </c>
      <c r="F36" s="27">
        <v>6315367</v>
      </c>
      <c r="G36" s="27">
        <v>180005</v>
      </c>
      <c r="H36" s="27">
        <v>0</v>
      </c>
      <c r="I36" s="27">
        <v>0</v>
      </c>
      <c r="J36" s="26">
        <v>0</v>
      </c>
      <c r="K36" s="14"/>
    </row>
    <row r="37" spans="1:11" s="7" customFormat="1" x14ac:dyDescent="0.15">
      <c r="A37" s="21">
        <v>42557</v>
      </c>
      <c r="B37" s="8" t="s">
        <v>297</v>
      </c>
      <c r="C37" s="27">
        <v>0</v>
      </c>
      <c r="D37" s="27">
        <v>0</v>
      </c>
      <c r="E37" s="27">
        <v>0</v>
      </c>
      <c r="F37" s="27">
        <v>1556892422</v>
      </c>
      <c r="G37" s="27">
        <v>182703442</v>
      </c>
      <c r="H37" s="27">
        <v>0</v>
      </c>
      <c r="I37" s="27">
        <v>0</v>
      </c>
      <c r="J37" s="26">
        <v>0</v>
      </c>
      <c r="K37" s="14"/>
    </row>
    <row r="38" spans="1:11" s="7" customFormat="1" x14ac:dyDescent="0.15">
      <c r="A38" s="21">
        <v>42551</v>
      </c>
      <c r="B38" s="8" t="s">
        <v>146</v>
      </c>
      <c r="C38" s="27">
        <v>0</v>
      </c>
      <c r="D38" s="27">
        <v>0</v>
      </c>
      <c r="E38" s="27">
        <v>0</v>
      </c>
      <c r="F38" s="27">
        <v>2882294948</v>
      </c>
      <c r="G38" s="27">
        <v>381541210</v>
      </c>
      <c r="H38" s="27">
        <v>0</v>
      </c>
      <c r="I38" s="27">
        <v>0</v>
      </c>
      <c r="J38" s="26">
        <v>0</v>
      </c>
      <c r="K38" s="14"/>
    </row>
    <row r="39" spans="1:11" s="15" customFormat="1" x14ac:dyDescent="0.15">
      <c r="A39" s="37">
        <v>42551</v>
      </c>
      <c r="B39" s="8" t="s">
        <v>135</v>
      </c>
      <c r="C39" s="34">
        <v>0</v>
      </c>
      <c r="D39" s="34">
        <v>0</v>
      </c>
      <c r="E39" s="34">
        <v>0</v>
      </c>
      <c r="F39" s="32">
        <v>1488292</v>
      </c>
      <c r="G39" s="34">
        <v>41820</v>
      </c>
      <c r="H39" s="34">
        <v>0</v>
      </c>
      <c r="I39" s="34">
        <v>0</v>
      </c>
      <c r="J39" s="34">
        <v>0</v>
      </c>
      <c r="K39" s="38"/>
    </row>
    <row r="40" spans="1:11" s="7" customFormat="1" x14ac:dyDescent="0.15">
      <c r="A40" s="21">
        <v>42544</v>
      </c>
      <c r="B40" s="8" t="s">
        <v>163</v>
      </c>
      <c r="C40" s="27">
        <v>77153110</v>
      </c>
      <c r="D40" s="27">
        <v>2579229</v>
      </c>
      <c r="E40" s="27">
        <v>74948011</v>
      </c>
      <c r="F40" s="27">
        <v>2436517144</v>
      </c>
      <c r="G40" s="27">
        <v>269351279</v>
      </c>
      <c r="H40" s="27">
        <v>0</v>
      </c>
      <c r="I40" s="27">
        <v>74948011</v>
      </c>
      <c r="J40" s="26">
        <v>2.9816166571862531E-2</v>
      </c>
      <c r="K40" s="14"/>
    </row>
    <row r="41" spans="1:11" s="7" customFormat="1" x14ac:dyDescent="0.15">
      <c r="A41" s="21">
        <v>42594</v>
      </c>
      <c r="B41" s="8" t="s">
        <v>280</v>
      </c>
      <c r="C41" s="27">
        <v>0</v>
      </c>
      <c r="D41" s="27">
        <v>0</v>
      </c>
      <c r="E41" s="27">
        <v>0</v>
      </c>
      <c r="F41" s="27">
        <v>0</v>
      </c>
      <c r="G41" s="27">
        <v>0</v>
      </c>
      <c r="H41" s="27">
        <v>0</v>
      </c>
      <c r="I41" s="27">
        <v>0</v>
      </c>
      <c r="J41" s="26">
        <v>0</v>
      </c>
      <c r="K41" s="14"/>
    </row>
    <row r="42" spans="1:11" s="7" customFormat="1" x14ac:dyDescent="0.15">
      <c r="A42" s="21">
        <v>42577</v>
      </c>
      <c r="B42" s="8" t="s">
        <v>232</v>
      </c>
      <c r="C42" s="27">
        <v>0</v>
      </c>
      <c r="D42" s="27">
        <v>0</v>
      </c>
      <c r="E42" s="27">
        <v>0</v>
      </c>
      <c r="F42" s="27">
        <v>468998736</v>
      </c>
      <c r="G42" s="27">
        <v>55048736</v>
      </c>
      <c r="H42" s="27">
        <v>0</v>
      </c>
      <c r="I42" s="27">
        <v>0</v>
      </c>
      <c r="J42" s="26">
        <v>0</v>
      </c>
      <c r="K42" s="14"/>
    </row>
    <row r="43" spans="1:11" s="7" customFormat="1" x14ac:dyDescent="0.15">
      <c r="A43" s="21">
        <v>42563</v>
      </c>
      <c r="B43" s="8" t="s">
        <v>196</v>
      </c>
      <c r="C43" s="27">
        <v>0</v>
      </c>
      <c r="D43" s="27">
        <v>0</v>
      </c>
      <c r="E43" s="27">
        <v>0</v>
      </c>
      <c r="F43" s="27">
        <v>7547395</v>
      </c>
      <c r="G43" s="27">
        <v>209650</v>
      </c>
      <c r="H43" s="27">
        <v>0</v>
      </c>
      <c r="I43" s="27">
        <v>0</v>
      </c>
      <c r="J43" s="26">
        <v>0</v>
      </c>
      <c r="K43" s="14"/>
    </row>
    <row r="44" spans="1:11" s="146" customFormat="1" x14ac:dyDescent="0.15">
      <c r="A44" s="141"/>
      <c r="B44" s="166" t="s">
        <v>309</v>
      </c>
      <c r="C44" s="143">
        <v>0</v>
      </c>
      <c r="D44" s="143">
        <v>0</v>
      </c>
      <c r="E44" s="143">
        <v>0</v>
      </c>
      <c r="F44" s="143">
        <v>0</v>
      </c>
      <c r="G44" s="143">
        <v>0</v>
      </c>
      <c r="H44" s="143">
        <v>0</v>
      </c>
      <c r="I44" s="143">
        <v>0</v>
      </c>
      <c r="J44" s="144">
        <v>0</v>
      </c>
      <c r="K44" s="145"/>
    </row>
    <row r="45" spans="1:11" s="7" customFormat="1" x14ac:dyDescent="0.15">
      <c r="A45" s="21">
        <v>42571</v>
      </c>
      <c r="B45" s="8" t="s">
        <v>227</v>
      </c>
      <c r="C45" s="27">
        <v>0</v>
      </c>
      <c r="D45" s="27">
        <v>0</v>
      </c>
      <c r="E45" s="27">
        <v>0</v>
      </c>
      <c r="F45" s="27">
        <v>1522964809</v>
      </c>
      <c r="G45" s="27">
        <v>181772766</v>
      </c>
      <c r="H45" s="27">
        <v>0</v>
      </c>
      <c r="I45" s="27">
        <v>0</v>
      </c>
      <c r="J45" s="26">
        <v>0</v>
      </c>
      <c r="K45" s="14"/>
    </row>
    <row r="46" spans="1:11" s="7" customFormat="1" x14ac:dyDescent="0.15">
      <c r="A46" s="33">
        <v>42551</v>
      </c>
      <c r="B46" s="8" t="s">
        <v>133</v>
      </c>
      <c r="C46" s="27">
        <v>0</v>
      </c>
      <c r="D46" s="27">
        <v>0</v>
      </c>
      <c r="E46" s="27">
        <v>0</v>
      </c>
      <c r="F46" s="27">
        <v>2111093198</v>
      </c>
      <c r="G46" s="27">
        <v>272075508</v>
      </c>
      <c r="H46" s="27">
        <v>0</v>
      </c>
      <c r="I46" s="27">
        <v>0</v>
      </c>
      <c r="J46" s="26">
        <v>0</v>
      </c>
      <c r="K46" s="14"/>
    </row>
    <row r="47" spans="1:11" s="7" customFormat="1" x14ac:dyDescent="0.15">
      <c r="A47" s="33">
        <v>42579</v>
      </c>
      <c r="B47" s="8" t="s">
        <v>240</v>
      </c>
      <c r="C47" s="27">
        <v>0</v>
      </c>
      <c r="D47" s="27">
        <v>0</v>
      </c>
      <c r="E47" s="27">
        <v>0</v>
      </c>
      <c r="F47" s="27">
        <v>3824847801</v>
      </c>
      <c r="G47" s="27">
        <v>594794456</v>
      </c>
      <c r="H47" s="27">
        <v>0</v>
      </c>
      <c r="I47" s="27">
        <v>0</v>
      </c>
      <c r="J47" s="26">
        <v>0</v>
      </c>
    </row>
    <row r="48" spans="1:11" s="7" customFormat="1" x14ac:dyDescent="0.15">
      <c r="A48" s="21">
        <v>42583</v>
      </c>
      <c r="B48" s="8" t="s">
        <v>249</v>
      </c>
      <c r="C48" s="27">
        <v>0</v>
      </c>
      <c r="D48" s="27">
        <v>0</v>
      </c>
      <c r="E48" s="27">
        <v>0</v>
      </c>
      <c r="F48" s="27">
        <v>0</v>
      </c>
      <c r="G48" s="27">
        <v>0</v>
      </c>
      <c r="H48" s="27">
        <v>0</v>
      </c>
      <c r="I48" s="27">
        <v>0</v>
      </c>
      <c r="J48" s="26">
        <v>0</v>
      </c>
      <c r="K48" s="14"/>
    </row>
    <row r="49" spans="1:11" s="7" customFormat="1" ht="14.25" thickBot="1" x14ac:dyDescent="0.2">
      <c r="A49" s="21">
        <v>42566</v>
      </c>
      <c r="B49" s="105" t="s">
        <v>289</v>
      </c>
      <c r="C49" s="106">
        <f>[4]【別表３】電気売却入札詳細!H51</f>
        <v>0</v>
      </c>
      <c r="D49" s="106">
        <f>[4]【別表３】電気売却入札詳細!I51</f>
        <v>0</v>
      </c>
      <c r="E49" s="106">
        <f>[4]【別表３】電気売却入札詳細!H48</f>
        <v>0</v>
      </c>
      <c r="F49" s="106">
        <f>'[4]【別表４】電気売却随意契約詳細 '!H51</f>
        <v>0</v>
      </c>
      <c r="G49" s="106">
        <f>'[4]【別表４】電気売却随意契約詳細 '!I51</f>
        <v>0</v>
      </c>
      <c r="H49" s="106">
        <f>'[4]【別表４】電気売却随意契約詳細 '!H48</f>
        <v>0</v>
      </c>
      <c r="I49" s="106">
        <f>E49+H49</f>
        <v>0</v>
      </c>
      <c r="J49" s="107">
        <v>0</v>
      </c>
      <c r="K49" s="14"/>
    </row>
    <row r="50" spans="1:11" s="7" customFormat="1" ht="14.25" thickTop="1" x14ac:dyDescent="0.15">
      <c r="A50" s="21"/>
      <c r="B50" s="103" t="s">
        <v>315</v>
      </c>
      <c r="C50" s="154">
        <f>SUM(C3:C49)</f>
        <v>12063568280</v>
      </c>
      <c r="D50" s="154">
        <f t="shared" ref="D50:I50" si="0">SUM(D3:D49)</f>
        <v>697769702</v>
      </c>
      <c r="E50" s="154">
        <f t="shared" si="0"/>
        <v>12061363181</v>
      </c>
      <c r="F50" s="154">
        <f t="shared" si="0"/>
        <v>63936738491.888885</v>
      </c>
      <c r="G50" s="154">
        <f t="shared" si="0"/>
        <v>6642154857</v>
      </c>
      <c r="H50" s="154">
        <f t="shared" si="0"/>
        <v>3882722</v>
      </c>
      <c r="I50" s="154">
        <f t="shared" si="0"/>
        <v>12065245903</v>
      </c>
      <c r="J50" s="155">
        <f>I50/(C50+F50)</f>
        <v>0.1587525947653505</v>
      </c>
      <c r="K50" s="14"/>
    </row>
    <row r="51" spans="1:11" s="7" customFormat="1" x14ac:dyDescent="0.15">
      <c r="A51" s="21"/>
      <c r="B51" s="69"/>
      <c r="C51" s="65"/>
      <c r="D51" s="65"/>
      <c r="E51" s="65"/>
      <c r="F51" s="65"/>
      <c r="G51" s="65">
        <f>G50+D50</f>
        <v>7339924559</v>
      </c>
      <c r="H51" s="65"/>
      <c r="I51" s="65"/>
      <c r="J51" s="66"/>
      <c r="K51" s="14"/>
    </row>
    <row r="52" spans="1:11" s="7" customFormat="1" x14ac:dyDescent="0.15">
      <c r="A52" s="21">
        <v>42552</v>
      </c>
      <c r="B52" s="8" t="s">
        <v>42</v>
      </c>
      <c r="C52" s="27">
        <v>9856468</v>
      </c>
      <c r="D52" s="27">
        <v>337936</v>
      </c>
      <c r="E52" s="27">
        <v>9856468</v>
      </c>
      <c r="F52" s="27">
        <v>1147353240</v>
      </c>
      <c r="G52" s="27">
        <v>82476252</v>
      </c>
      <c r="H52" s="27">
        <v>0</v>
      </c>
      <c r="I52" s="27">
        <v>9856468</v>
      </c>
      <c r="J52" s="26">
        <v>8.5174432359670458E-3</v>
      </c>
      <c r="K52" s="14"/>
    </row>
    <row r="53" spans="1:11" s="31" customFormat="1" ht="14.25" x14ac:dyDescent="0.15">
      <c r="A53" s="30">
        <v>42611</v>
      </c>
      <c r="B53" s="24" t="s">
        <v>43</v>
      </c>
      <c r="C53" s="34">
        <v>1086943030</v>
      </c>
      <c r="D53" s="34">
        <v>61662194</v>
      </c>
      <c r="E53" s="34">
        <v>1086943030</v>
      </c>
      <c r="F53" s="34">
        <v>28394606</v>
      </c>
      <c r="G53" s="34">
        <v>796373</v>
      </c>
      <c r="H53" s="34">
        <v>0</v>
      </c>
      <c r="I53" s="34">
        <v>1086943030</v>
      </c>
      <c r="J53" s="98">
        <v>0.97454169474471142</v>
      </c>
    </row>
    <row r="54" spans="1:11" s="7" customFormat="1" x14ac:dyDescent="0.15">
      <c r="A54" s="21">
        <v>42552</v>
      </c>
      <c r="B54" s="8" t="s">
        <v>119</v>
      </c>
      <c r="C54" s="27">
        <v>506744974</v>
      </c>
      <c r="D54" s="27">
        <v>33542207</v>
      </c>
      <c r="E54" s="27">
        <v>506744974</v>
      </c>
      <c r="F54" s="27">
        <v>0</v>
      </c>
      <c r="G54" s="27">
        <v>0</v>
      </c>
      <c r="H54" s="27">
        <v>0</v>
      </c>
      <c r="I54" s="27">
        <v>506744974</v>
      </c>
      <c r="J54" s="26">
        <v>1</v>
      </c>
      <c r="K54" s="14"/>
    </row>
    <row r="55" spans="1:11" s="7" customFormat="1" ht="13.5" customHeight="1" x14ac:dyDescent="0.15">
      <c r="A55" s="21">
        <v>42559</v>
      </c>
      <c r="B55" s="8" t="s">
        <v>209</v>
      </c>
      <c r="C55" s="27">
        <v>760032703</v>
      </c>
      <c r="D55" s="27">
        <v>45599670</v>
      </c>
      <c r="E55" s="27">
        <v>760032703</v>
      </c>
      <c r="F55" s="27">
        <v>4567618</v>
      </c>
      <c r="G55" s="27">
        <v>112220</v>
      </c>
      <c r="H55" s="27">
        <v>0</v>
      </c>
      <c r="I55" s="27">
        <v>760032703</v>
      </c>
      <c r="J55" s="26">
        <v>0.99402613643422733</v>
      </c>
      <c r="K55" s="14"/>
    </row>
    <row r="56" spans="1:11" s="7" customFormat="1" x14ac:dyDescent="0.15">
      <c r="A56" s="21">
        <v>42590</v>
      </c>
      <c r="B56" s="8" t="s">
        <v>290</v>
      </c>
      <c r="C56" s="27">
        <v>2407435414</v>
      </c>
      <c r="D56" s="27">
        <v>147013755</v>
      </c>
      <c r="E56" s="27">
        <v>2407435414</v>
      </c>
      <c r="F56" s="27">
        <v>76953784</v>
      </c>
      <c r="G56" s="27">
        <v>4869905</v>
      </c>
      <c r="H56" s="27">
        <v>54001698</v>
      </c>
      <c r="I56" s="27">
        <v>2461437112</v>
      </c>
      <c r="J56" s="26">
        <v>0.99076147730054653</v>
      </c>
      <c r="K56" s="14"/>
    </row>
    <row r="57" spans="1:11" s="7" customFormat="1" x14ac:dyDescent="0.15">
      <c r="A57" s="21">
        <v>42562</v>
      </c>
      <c r="B57" s="8" t="s">
        <v>197</v>
      </c>
      <c r="C57" s="27">
        <v>1206147872</v>
      </c>
      <c r="D57" s="27">
        <v>75116904</v>
      </c>
      <c r="E57" s="27">
        <v>1153289999</v>
      </c>
      <c r="F57" s="27">
        <v>797136</v>
      </c>
      <c r="G57" s="27">
        <v>33214</v>
      </c>
      <c r="H57" s="27">
        <v>0</v>
      </c>
      <c r="I57" s="27">
        <v>1153289999</v>
      </c>
      <c r="J57" s="26">
        <v>0.95554477739718191</v>
      </c>
      <c r="K57" s="14"/>
    </row>
    <row r="58" spans="1:11" s="7" customFormat="1" x14ac:dyDescent="0.15">
      <c r="A58" s="21">
        <v>42551</v>
      </c>
      <c r="B58" s="8" t="s">
        <v>44</v>
      </c>
      <c r="C58" s="27">
        <v>521304343</v>
      </c>
      <c r="D58" s="27">
        <v>27566893</v>
      </c>
      <c r="E58" s="27">
        <v>521304343</v>
      </c>
      <c r="F58" s="27">
        <v>34807477</v>
      </c>
      <c r="G58" s="27">
        <v>2697288</v>
      </c>
      <c r="H58" s="27">
        <v>0</v>
      </c>
      <c r="I58" s="27">
        <v>521304343</v>
      </c>
      <c r="J58" s="26">
        <v>0.93740921205379157</v>
      </c>
      <c r="K58" s="14"/>
    </row>
    <row r="59" spans="1:11" s="42" customFormat="1" x14ac:dyDescent="0.15">
      <c r="A59" s="40">
        <v>42551</v>
      </c>
      <c r="B59" s="27" t="s">
        <v>127</v>
      </c>
      <c r="C59" s="27">
        <v>0</v>
      </c>
      <c r="D59" s="27">
        <v>0</v>
      </c>
      <c r="E59" s="27">
        <v>0</v>
      </c>
      <c r="F59" s="27">
        <v>0</v>
      </c>
      <c r="G59" s="27">
        <v>0</v>
      </c>
      <c r="H59" s="27">
        <v>0</v>
      </c>
      <c r="I59" s="27">
        <v>0</v>
      </c>
      <c r="J59" s="26">
        <v>0</v>
      </c>
      <c r="K59" s="41"/>
    </row>
    <row r="60" spans="1:11" s="31" customFormat="1" x14ac:dyDescent="0.15">
      <c r="A60" s="30">
        <v>42550</v>
      </c>
      <c r="B60" s="142" t="s">
        <v>45</v>
      </c>
      <c r="C60" s="143">
        <v>670948131</v>
      </c>
      <c r="D60" s="143">
        <v>39021283</v>
      </c>
      <c r="E60" s="143">
        <v>670948131</v>
      </c>
      <c r="F60" s="143">
        <v>31013821</v>
      </c>
      <c r="G60" s="143">
        <v>2372440</v>
      </c>
      <c r="H60" s="143">
        <v>0</v>
      </c>
      <c r="I60" s="143">
        <v>670948131</v>
      </c>
      <c r="J60" s="144">
        <v>0.95581837318726925</v>
      </c>
      <c r="K60" s="11"/>
    </row>
    <row r="61" spans="1:11" s="7" customFormat="1" ht="14.25" x14ac:dyDescent="0.15">
      <c r="A61" s="21">
        <v>42555</v>
      </c>
      <c r="B61" s="24" t="s">
        <v>93</v>
      </c>
      <c r="C61" s="34">
        <v>0</v>
      </c>
      <c r="D61" s="34">
        <v>0</v>
      </c>
      <c r="E61" s="34">
        <v>0</v>
      </c>
      <c r="F61" s="34">
        <v>109886306</v>
      </c>
      <c r="G61" s="34">
        <v>11270420</v>
      </c>
      <c r="H61" s="34">
        <v>0</v>
      </c>
      <c r="I61" s="34">
        <v>0</v>
      </c>
      <c r="J61" s="34">
        <v>0</v>
      </c>
    </row>
    <row r="62" spans="1:11" s="7" customFormat="1" ht="14.25" customHeight="1" x14ac:dyDescent="0.15">
      <c r="A62" s="21">
        <v>42552</v>
      </c>
      <c r="B62" s="8" t="s">
        <v>109</v>
      </c>
      <c r="C62" s="34">
        <v>1435190298</v>
      </c>
      <c r="D62" s="34">
        <v>76138783</v>
      </c>
      <c r="E62" s="34">
        <v>1435190298</v>
      </c>
      <c r="F62" s="34">
        <v>128442675.48148148</v>
      </c>
      <c r="G62" s="34">
        <v>6623664</v>
      </c>
      <c r="H62" s="34">
        <v>0</v>
      </c>
      <c r="I62" s="34">
        <v>1435190298</v>
      </c>
      <c r="J62" s="98">
        <v>0.91785625037344942</v>
      </c>
      <c r="K62" s="14" t="s">
        <v>116</v>
      </c>
    </row>
    <row r="63" spans="1:11" s="7" customFormat="1" x14ac:dyDescent="0.15">
      <c r="A63" s="21">
        <v>42590</v>
      </c>
      <c r="B63" s="8" t="s">
        <v>277</v>
      </c>
      <c r="C63" s="27">
        <v>1365919473.1481481</v>
      </c>
      <c r="D63" s="27">
        <v>76360150</v>
      </c>
      <c r="E63" s="27">
        <v>1365919473.1481481</v>
      </c>
      <c r="F63" s="27">
        <v>1718839</v>
      </c>
      <c r="G63" s="27">
        <v>47487</v>
      </c>
      <c r="H63" s="27">
        <v>0</v>
      </c>
      <c r="I63" s="27">
        <v>1365919473.1481481</v>
      </c>
      <c r="J63" s="26">
        <v>0.99874320645690295</v>
      </c>
      <c r="K63" s="14"/>
    </row>
    <row r="64" spans="1:11" s="146" customFormat="1" x14ac:dyDescent="0.15">
      <c r="A64" s="141">
        <v>42564</v>
      </c>
      <c r="B64" s="142" t="s">
        <v>212</v>
      </c>
      <c r="C64" s="143">
        <v>2680722692</v>
      </c>
      <c r="D64" s="143">
        <v>161000000</v>
      </c>
      <c r="E64" s="143">
        <v>2680722692</v>
      </c>
      <c r="F64" s="143">
        <v>1982586</v>
      </c>
      <c r="G64" s="143">
        <v>58742</v>
      </c>
      <c r="H64" s="143">
        <v>0</v>
      </c>
      <c r="I64" s="143">
        <v>2680722692</v>
      </c>
      <c r="J64" s="144">
        <f>I64/(C64+F64)</f>
        <v>0.99926097509992673</v>
      </c>
      <c r="K64" s="145"/>
    </row>
    <row r="65" spans="1:11" s="7" customFormat="1" x14ac:dyDescent="0.15">
      <c r="A65" s="21">
        <v>42558</v>
      </c>
      <c r="B65" s="8" t="s">
        <v>182</v>
      </c>
      <c r="C65" s="27">
        <v>610682451</v>
      </c>
      <c r="D65" s="27">
        <v>33150560</v>
      </c>
      <c r="E65" s="27">
        <v>610682451</v>
      </c>
      <c r="F65" s="27">
        <v>96737234</v>
      </c>
      <c r="G65" s="27">
        <v>5462945</v>
      </c>
      <c r="H65" s="27">
        <v>0</v>
      </c>
      <c r="I65" s="27">
        <v>610682451</v>
      </c>
      <c r="J65" s="26">
        <v>0.86325340381219384</v>
      </c>
      <c r="K65" s="14"/>
    </row>
    <row r="66" spans="1:11" s="7" customFormat="1" x14ac:dyDescent="0.15">
      <c r="A66" s="21">
        <v>42571</v>
      </c>
      <c r="B66" s="8" t="s">
        <v>224</v>
      </c>
      <c r="C66" s="27">
        <v>878767332</v>
      </c>
      <c r="D66" s="27">
        <v>51250515</v>
      </c>
      <c r="E66" s="27">
        <v>878767332</v>
      </c>
      <c r="F66" s="27">
        <v>26170</v>
      </c>
      <c r="G66" s="27">
        <v>2617</v>
      </c>
      <c r="H66" s="27">
        <f>'[5]【別表４】電気売却随意契約詳細 '!H65</f>
        <v>0</v>
      </c>
      <c r="I66" s="27">
        <f>E66+H66</f>
        <v>878767332</v>
      </c>
      <c r="J66" s="26">
        <f>I66/(C66+F66)</f>
        <v>0.9999702205353812</v>
      </c>
      <c r="K66" s="14"/>
    </row>
    <row r="67" spans="1:11" s="7" customFormat="1" x14ac:dyDescent="0.15">
      <c r="A67" s="21">
        <v>42552</v>
      </c>
      <c r="B67" s="8" t="s">
        <v>46</v>
      </c>
      <c r="C67" s="27">
        <v>117473733</v>
      </c>
      <c r="D67" s="27">
        <v>8753207</v>
      </c>
      <c r="E67" s="27">
        <v>117473733</v>
      </c>
      <c r="F67" s="27">
        <v>14596942</v>
      </c>
      <c r="G67" s="27">
        <v>373809</v>
      </c>
      <c r="H67" s="27">
        <v>0</v>
      </c>
      <c r="I67" s="27">
        <v>117473733</v>
      </c>
      <c r="J67" s="26">
        <v>0.88947628230112397</v>
      </c>
      <c r="K67" s="14"/>
    </row>
    <row r="68" spans="1:11" s="7" customFormat="1" x14ac:dyDescent="0.15">
      <c r="A68" s="21">
        <v>42572</v>
      </c>
      <c r="B68" s="8" t="s">
        <v>228</v>
      </c>
      <c r="C68" s="34">
        <v>528796660</v>
      </c>
      <c r="D68" s="34">
        <v>28703088</v>
      </c>
      <c r="E68" s="34">
        <v>528796660</v>
      </c>
      <c r="F68" s="34">
        <v>58647733</v>
      </c>
      <c r="G68" s="34">
        <v>5291090</v>
      </c>
      <c r="H68" s="34">
        <v>0</v>
      </c>
      <c r="I68" s="27">
        <f>E68+H68</f>
        <v>528796660</v>
      </c>
      <c r="J68" s="26">
        <f>I68/(C68+F68)</f>
        <v>0.90016462204959713</v>
      </c>
      <c r="K68" s="14"/>
    </row>
    <row r="69" spans="1:11" s="7" customFormat="1" x14ac:dyDescent="0.15">
      <c r="A69" s="137">
        <v>42577</v>
      </c>
      <c r="B69" s="8" t="s">
        <v>233</v>
      </c>
      <c r="C69" s="27">
        <v>1232881658</v>
      </c>
      <c r="D69" s="27">
        <v>60368504</v>
      </c>
      <c r="E69" s="27">
        <v>1232881658</v>
      </c>
      <c r="F69" s="27">
        <v>648995943.96296299</v>
      </c>
      <c r="G69" s="27">
        <v>53054838</v>
      </c>
      <c r="H69" s="27">
        <v>0</v>
      </c>
      <c r="I69" s="27">
        <v>1232881658</v>
      </c>
      <c r="J69" s="26">
        <v>0.6551338177966497</v>
      </c>
      <c r="K69" s="14"/>
    </row>
    <row r="70" spans="1:11" s="31" customFormat="1" ht="14.25" x14ac:dyDescent="0.15">
      <c r="A70" s="30" t="s">
        <v>307</v>
      </c>
      <c r="B70" s="158" t="s">
        <v>47</v>
      </c>
      <c r="C70" s="143">
        <v>965401987</v>
      </c>
      <c r="D70" s="143">
        <v>58545288</v>
      </c>
      <c r="E70" s="143">
        <v>965401987</v>
      </c>
      <c r="F70" s="143">
        <v>371352209</v>
      </c>
      <c r="G70" s="143">
        <v>34215322</v>
      </c>
      <c r="H70" s="143">
        <v>0</v>
      </c>
      <c r="I70" s="143">
        <v>965401987</v>
      </c>
      <c r="J70" s="144">
        <v>0.72219858362052969</v>
      </c>
    </row>
    <row r="71" spans="1:11" s="7" customFormat="1" ht="14.25" thickBot="1" x14ac:dyDescent="0.2">
      <c r="A71" s="21">
        <v>42565</v>
      </c>
      <c r="B71" s="105" t="s">
        <v>48</v>
      </c>
      <c r="C71" s="106">
        <v>572458029</v>
      </c>
      <c r="D71" s="106">
        <v>34077576</v>
      </c>
      <c r="E71" s="106">
        <v>572458029</v>
      </c>
      <c r="F71" s="106">
        <v>21905081</v>
      </c>
      <c r="G71" s="106">
        <v>2918517</v>
      </c>
      <c r="H71" s="106">
        <v>19527431</v>
      </c>
      <c r="I71" s="106">
        <v>591985460</v>
      </c>
      <c r="J71" s="107">
        <v>0.99599966761059577</v>
      </c>
      <c r="K71" s="14"/>
    </row>
    <row r="72" spans="1:11" s="7" customFormat="1" ht="14.25" thickTop="1" x14ac:dyDescent="0.15">
      <c r="A72" s="21"/>
      <c r="B72" s="103" t="s">
        <v>315</v>
      </c>
      <c r="C72" s="154">
        <f t="shared" ref="C72:I72" si="1">SUM(C52:C71)</f>
        <v>17557707248.148148</v>
      </c>
      <c r="D72" s="154">
        <f t="shared" si="1"/>
        <v>1018208513</v>
      </c>
      <c r="E72" s="154">
        <f t="shared" si="1"/>
        <v>17504849375.148148</v>
      </c>
      <c r="F72" s="154">
        <f t="shared" si="1"/>
        <v>2778179401.4444447</v>
      </c>
      <c r="G72" s="154">
        <f t="shared" si="1"/>
        <v>212677143</v>
      </c>
      <c r="H72" s="154">
        <f t="shared" si="1"/>
        <v>73529129</v>
      </c>
      <c r="I72" s="154">
        <f t="shared" si="1"/>
        <v>17578378504.148148</v>
      </c>
      <c r="J72" s="155">
        <f>I72/(C72+F72)</f>
        <v>0.86440187276025726</v>
      </c>
      <c r="K72" s="14"/>
    </row>
    <row r="73" spans="1:11" s="7" customFormat="1" x14ac:dyDescent="0.15">
      <c r="A73" s="21"/>
      <c r="B73" s="67"/>
      <c r="C73" s="65"/>
      <c r="D73" s="65"/>
      <c r="E73" s="65"/>
      <c r="F73" s="65"/>
      <c r="G73" s="65">
        <f>G72+D72</f>
        <v>1230885656</v>
      </c>
      <c r="H73" s="65"/>
      <c r="I73" s="65"/>
      <c r="J73" s="66"/>
      <c r="K73" s="14"/>
    </row>
    <row r="74" spans="1:11" s="7" customFormat="1" x14ac:dyDescent="0.15">
      <c r="A74" s="21">
        <v>42585</v>
      </c>
      <c r="B74" s="8" t="s">
        <v>49</v>
      </c>
      <c r="C74" s="27">
        <v>58317994</v>
      </c>
      <c r="D74" s="27">
        <v>3984120</v>
      </c>
      <c r="E74" s="27">
        <v>58317994</v>
      </c>
      <c r="F74" s="27">
        <v>3693534</v>
      </c>
      <c r="G74" s="27">
        <v>105988</v>
      </c>
      <c r="H74" s="27">
        <v>0</v>
      </c>
      <c r="I74" s="27">
        <v>58317994</v>
      </c>
      <c r="J74" s="26">
        <v>0.94043794566713468</v>
      </c>
      <c r="K74" s="14"/>
    </row>
    <row r="75" spans="1:11" s="7" customFormat="1" x14ac:dyDescent="0.15">
      <c r="A75" s="21">
        <v>42548</v>
      </c>
      <c r="B75" s="8" t="s">
        <v>50</v>
      </c>
      <c r="C75" s="27">
        <v>74849060</v>
      </c>
      <c r="D75" s="27">
        <v>3558511</v>
      </c>
      <c r="E75" s="27">
        <v>74849060</v>
      </c>
      <c r="F75" s="27">
        <v>204520</v>
      </c>
      <c r="G75" s="27">
        <v>5918</v>
      </c>
      <c r="H75" s="27">
        <v>0</v>
      </c>
      <c r="I75" s="27">
        <v>74849060</v>
      </c>
      <c r="J75" s="26">
        <v>0.99727501339709579</v>
      </c>
      <c r="K75" s="14"/>
    </row>
    <row r="76" spans="1:11" s="7" customFormat="1" x14ac:dyDescent="0.15">
      <c r="A76" s="21">
        <v>42545</v>
      </c>
      <c r="B76" s="8" t="s">
        <v>51</v>
      </c>
      <c r="C76" s="27">
        <v>0</v>
      </c>
      <c r="D76" s="27">
        <v>0</v>
      </c>
      <c r="E76" s="27">
        <v>0</v>
      </c>
      <c r="F76" s="27">
        <v>0</v>
      </c>
      <c r="G76" s="27">
        <v>0</v>
      </c>
      <c r="H76" s="27">
        <v>0</v>
      </c>
      <c r="I76" s="27">
        <v>0</v>
      </c>
      <c r="J76" s="26">
        <v>0</v>
      </c>
      <c r="K76" s="14"/>
    </row>
    <row r="77" spans="1:11" s="7" customFormat="1" ht="14.25" x14ac:dyDescent="0.15">
      <c r="A77" s="21">
        <v>42552</v>
      </c>
      <c r="B77" s="48" t="s">
        <v>52</v>
      </c>
      <c r="C77" s="27">
        <v>0</v>
      </c>
      <c r="D77" s="27">
        <v>0</v>
      </c>
      <c r="E77" s="27">
        <v>0</v>
      </c>
      <c r="F77" s="27">
        <v>105196542</v>
      </c>
      <c r="G77" s="27">
        <v>5169858</v>
      </c>
      <c r="H77" s="27">
        <v>0</v>
      </c>
      <c r="I77" s="27">
        <v>0</v>
      </c>
      <c r="J77" s="26">
        <v>0</v>
      </c>
      <c r="K77" s="14"/>
    </row>
    <row r="78" spans="1:11" s="7" customFormat="1" x14ac:dyDescent="0.15">
      <c r="A78" s="21">
        <v>42551</v>
      </c>
      <c r="B78" s="8" t="s">
        <v>53</v>
      </c>
      <c r="C78" s="27">
        <v>433380975</v>
      </c>
      <c r="D78" s="27">
        <v>21909300</v>
      </c>
      <c r="E78" s="27">
        <v>433380975</v>
      </c>
      <c r="F78" s="27">
        <v>93874896</v>
      </c>
      <c r="G78" s="27">
        <v>2173030</v>
      </c>
      <c r="H78" s="27">
        <v>0</v>
      </c>
      <c r="I78" s="27">
        <v>433380975</v>
      </c>
      <c r="J78" s="26">
        <v>0.82195571227693354</v>
      </c>
      <c r="K78" s="14"/>
    </row>
    <row r="79" spans="1:11" s="7" customFormat="1" x14ac:dyDescent="0.15">
      <c r="A79" s="21">
        <v>42557</v>
      </c>
      <c r="B79" s="8" t="s">
        <v>187</v>
      </c>
      <c r="C79" s="34">
        <v>0</v>
      </c>
      <c r="D79" s="34">
        <v>0</v>
      </c>
      <c r="E79" s="34">
        <v>0</v>
      </c>
      <c r="F79" s="34">
        <v>0</v>
      </c>
      <c r="G79" s="34">
        <v>0</v>
      </c>
      <c r="H79" s="34">
        <v>0</v>
      </c>
      <c r="I79" s="34">
        <v>0</v>
      </c>
      <c r="J79" s="34">
        <v>0</v>
      </c>
      <c r="K79" s="14"/>
    </row>
    <row r="80" spans="1:11" s="7" customFormat="1" x14ac:dyDescent="0.15">
      <c r="A80" s="21">
        <v>42552</v>
      </c>
      <c r="B80" s="8" t="s">
        <v>54</v>
      </c>
      <c r="C80" s="27">
        <v>0</v>
      </c>
      <c r="D80" s="27">
        <v>0</v>
      </c>
      <c r="E80" s="27">
        <v>0</v>
      </c>
      <c r="F80" s="27">
        <v>140329868</v>
      </c>
      <c r="G80" s="27">
        <v>10772437</v>
      </c>
      <c r="H80" s="27">
        <v>0</v>
      </c>
      <c r="I80" s="27">
        <v>0</v>
      </c>
      <c r="J80" s="26">
        <v>0</v>
      </c>
      <c r="K80" s="14"/>
    </row>
    <row r="81" spans="1:11" s="7" customFormat="1" x14ac:dyDescent="0.15">
      <c r="A81" s="21">
        <v>42584</v>
      </c>
      <c r="B81" s="8" t="s">
        <v>247</v>
      </c>
      <c r="C81" s="27">
        <v>366383875</v>
      </c>
      <c r="D81" s="27">
        <v>20422056</v>
      </c>
      <c r="E81" s="27">
        <v>366383875</v>
      </c>
      <c r="F81" s="27">
        <v>6129674</v>
      </c>
      <c r="G81" s="27">
        <v>231978</v>
      </c>
      <c r="H81" s="27">
        <v>0</v>
      </c>
      <c r="I81" s="27">
        <v>366383875</v>
      </c>
      <c r="J81" s="26">
        <v>0.98354509784555511</v>
      </c>
      <c r="K81" s="14"/>
    </row>
    <row r="82" spans="1:11" s="7" customFormat="1" x14ac:dyDescent="0.15">
      <c r="A82" s="21">
        <v>42550</v>
      </c>
      <c r="B82" s="8" t="s">
        <v>55</v>
      </c>
      <c r="C82" s="27">
        <v>0</v>
      </c>
      <c r="D82" s="27">
        <v>0</v>
      </c>
      <c r="E82" s="27">
        <v>0</v>
      </c>
      <c r="F82" s="27">
        <v>103758057</v>
      </c>
      <c r="G82" s="27">
        <v>2778015</v>
      </c>
      <c r="H82" s="27">
        <v>0</v>
      </c>
      <c r="I82" s="27">
        <v>0</v>
      </c>
      <c r="J82" s="26">
        <v>0</v>
      </c>
      <c r="K82" s="14"/>
    </row>
    <row r="83" spans="1:11" s="7" customFormat="1" x14ac:dyDescent="0.15">
      <c r="A83" s="21">
        <v>42535</v>
      </c>
      <c r="B83" s="8" t="s">
        <v>169</v>
      </c>
      <c r="C83" s="27">
        <v>0</v>
      </c>
      <c r="D83" s="27">
        <v>0</v>
      </c>
      <c r="E83" s="27">
        <v>0</v>
      </c>
      <c r="F83" s="27">
        <v>0</v>
      </c>
      <c r="G83" s="27">
        <v>0</v>
      </c>
      <c r="H83" s="27">
        <v>0</v>
      </c>
      <c r="I83" s="27">
        <v>0</v>
      </c>
      <c r="J83" s="26">
        <v>0</v>
      </c>
      <c r="K83" s="14"/>
    </row>
    <row r="84" spans="1:11" s="7" customFormat="1" x14ac:dyDescent="0.15">
      <c r="A84" s="21">
        <v>42550</v>
      </c>
      <c r="B84" s="8" t="s">
        <v>56</v>
      </c>
      <c r="C84" s="27">
        <v>0</v>
      </c>
      <c r="D84" s="27">
        <v>0</v>
      </c>
      <c r="E84" s="27">
        <v>0</v>
      </c>
      <c r="F84" s="27">
        <v>0</v>
      </c>
      <c r="G84" s="27">
        <v>0</v>
      </c>
      <c r="H84" s="27">
        <v>0</v>
      </c>
      <c r="I84" s="27">
        <v>0</v>
      </c>
      <c r="J84" s="26">
        <v>0</v>
      </c>
      <c r="K84" s="14"/>
    </row>
    <row r="85" spans="1:11" s="7" customFormat="1" x14ac:dyDescent="0.15">
      <c r="A85" s="21">
        <v>42594</v>
      </c>
      <c r="B85" s="8" t="s">
        <v>291</v>
      </c>
      <c r="C85" s="27">
        <v>0</v>
      </c>
      <c r="D85" s="27">
        <v>0</v>
      </c>
      <c r="E85" s="27">
        <v>0</v>
      </c>
      <c r="F85" s="27">
        <v>0</v>
      </c>
      <c r="G85" s="27">
        <v>0</v>
      </c>
      <c r="H85" s="27">
        <v>0</v>
      </c>
      <c r="I85" s="27">
        <v>0</v>
      </c>
      <c r="J85" s="26">
        <v>0</v>
      </c>
      <c r="K85" s="14"/>
    </row>
    <row r="86" spans="1:11" s="7" customFormat="1" x14ac:dyDescent="0.15">
      <c r="A86" s="21">
        <v>42545</v>
      </c>
      <c r="B86" s="8" t="s">
        <v>162</v>
      </c>
      <c r="C86" s="27">
        <v>91402454</v>
      </c>
      <c r="D86" s="27">
        <v>5335812</v>
      </c>
      <c r="E86" s="27">
        <v>91402454</v>
      </c>
      <c r="F86" s="27">
        <v>0</v>
      </c>
      <c r="G86" s="27">
        <v>0</v>
      </c>
      <c r="H86" s="27">
        <v>0</v>
      </c>
      <c r="I86" s="27">
        <v>91402454</v>
      </c>
      <c r="J86" s="26">
        <v>1</v>
      </c>
      <c r="K86" s="14"/>
    </row>
    <row r="87" spans="1:11" s="7" customFormat="1" x14ac:dyDescent="0.15">
      <c r="A87" s="21">
        <v>42570</v>
      </c>
      <c r="B87" s="8" t="s">
        <v>57</v>
      </c>
      <c r="C87" s="34">
        <v>0</v>
      </c>
      <c r="D87" s="34">
        <v>0</v>
      </c>
      <c r="E87" s="34">
        <v>0</v>
      </c>
      <c r="F87" s="34">
        <v>2506026</v>
      </c>
      <c r="G87" s="34">
        <v>243642</v>
      </c>
      <c r="H87" s="34">
        <v>0</v>
      </c>
      <c r="I87" s="34">
        <v>0</v>
      </c>
      <c r="J87" s="98">
        <v>0</v>
      </c>
      <c r="K87" s="14"/>
    </row>
    <row r="88" spans="1:11" s="7" customFormat="1" x14ac:dyDescent="0.15">
      <c r="A88" s="21">
        <v>42558</v>
      </c>
      <c r="B88" s="8" t="s">
        <v>292</v>
      </c>
      <c r="C88" s="27">
        <f>[3]【別表３】電気売却入札詳細!H88</f>
        <v>0</v>
      </c>
      <c r="D88" s="27">
        <f>[3]【別表３】電気売却入札詳細!I88</f>
        <v>0</v>
      </c>
      <c r="E88" s="27">
        <f>[3]【別表３】電気売却入札詳細!H85</f>
        <v>0</v>
      </c>
      <c r="F88" s="27">
        <f>'[3]【別表４】電気売却随意契約詳細 '!H88</f>
        <v>0</v>
      </c>
      <c r="G88" s="27">
        <f>'[3]【別表４】電気売却随意契約詳細 '!I88</f>
        <v>0</v>
      </c>
      <c r="H88" s="27">
        <f>'[3]【別表４】電気売却随意契約詳細 '!H85</f>
        <v>0</v>
      </c>
      <c r="I88" s="27">
        <f>E88+H88</f>
        <v>0</v>
      </c>
      <c r="J88" s="26">
        <v>0</v>
      </c>
      <c r="K88" s="14"/>
    </row>
    <row r="89" spans="1:11" s="7" customFormat="1" x14ac:dyDescent="0.15">
      <c r="A89" s="21">
        <v>42550</v>
      </c>
      <c r="B89" s="8" t="s">
        <v>152</v>
      </c>
      <c r="C89" s="27">
        <v>5747940</v>
      </c>
      <c r="D89" s="27">
        <v>887712</v>
      </c>
      <c r="E89" s="27">
        <v>5747940</v>
      </c>
      <c r="F89" s="27">
        <v>344805</v>
      </c>
      <c r="G89" s="27">
        <v>42366</v>
      </c>
      <c r="H89" s="27">
        <v>0</v>
      </c>
      <c r="I89" s="27">
        <v>5747940</v>
      </c>
      <c r="J89" s="26">
        <v>0.94340728193942136</v>
      </c>
      <c r="K89" s="14"/>
    </row>
    <row r="90" spans="1:11" s="7" customFormat="1" ht="14.25" x14ac:dyDescent="0.15">
      <c r="A90" s="21">
        <v>42566</v>
      </c>
      <c r="B90" s="47" t="s">
        <v>58</v>
      </c>
      <c r="C90" s="34">
        <v>0</v>
      </c>
      <c r="D90" s="34">
        <v>0</v>
      </c>
      <c r="E90" s="34">
        <v>0</v>
      </c>
      <c r="F90" s="34">
        <v>0</v>
      </c>
      <c r="G90" s="34">
        <v>0</v>
      </c>
      <c r="H90" s="34">
        <v>0</v>
      </c>
      <c r="I90" s="34">
        <v>0</v>
      </c>
      <c r="J90" s="98">
        <v>0</v>
      </c>
    </row>
    <row r="91" spans="1:11" s="7" customFormat="1" x14ac:dyDescent="0.15">
      <c r="A91" s="138">
        <v>42559</v>
      </c>
      <c r="B91" s="8" t="s">
        <v>59</v>
      </c>
      <c r="C91" s="27">
        <v>482743410.18518519</v>
      </c>
      <c r="D91" s="27">
        <v>30279399</v>
      </c>
      <c r="E91" s="27">
        <v>400857825</v>
      </c>
      <c r="F91" s="27">
        <v>330775187.96296293</v>
      </c>
      <c r="G91" s="27">
        <v>18025141</v>
      </c>
      <c r="H91" s="27">
        <v>330775187.96296293</v>
      </c>
      <c r="I91" s="27">
        <v>731633012.96296287</v>
      </c>
      <c r="J91" s="26">
        <v>0.89934392972504218</v>
      </c>
      <c r="K91" s="14"/>
    </row>
    <row r="92" spans="1:11" s="7" customFormat="1" ht="14.25" x14ac:dyDescent="0.15">
      <c r="A92" s="21">
        <v>42557</v>
      </c>
      <c r="B92" s="46" t="s">
        <v>87</v>
      </c>
      <c r="C92" s="27">
        <v>0</v>
      </c>
      <c r="D92" s="27">
        <v>0</v>
      </c>
      <c r="E92" s="27">
        <v>0</v>
      </c>
      <c r="F92" s="27">
        <v>9929423</v>
      </c>
      <c r="G92" s="27">
        <v>1224216.0000000002</v>
      </c>
      <c r="H92" s="27">
        <v>0</v>
      </c>
      <c r="I92" s="27">
        <v>0</v>
      </c>
      <c r="J92" s="26">
        <v>0</v>
      </c>
      <c r="K92" s="14"/>
    </row>
    <row r="93" spans="1:11" s="7" customFormat="1" x14ac:dyDescent="0.15">
      <c r="A93" s="21">
        <v>42551</v>
      </c>
      <c r="B93" s="8" t="s">
        <v>124</v>
      </c>
      <c r="C93" s="27">
        <v>417360725</v>
      </c>
      <c r="D93" s="27">
        <v>21385245</v>
      </c>
      <c r="E93" s="27">
        <v>417360725</v>
      </c>
      <c r="F93" s="27">
        <v>763495</v>
      </c>
      <c r="G93" s="27">
        <v>22092</v>
      </c>
      <c r="H93" s="27">
        <v>0</v>
      </c>
      <c r="I93" s="27">
        <v>417360725</v>
      </c>
      <c r="J93" s="26">
        <v>0.99817399958318609</v>
      </c>
      <c r="K93" s="14"/>
    </row>
    <row r="94" spans="1:11" s="7" customFormat="1" x14ac:dyDescent="0.15">
      <c r="A94" s="21">
        <v>42585</v>
      </c>
      <c r="B94" s="8" t="s">
        <v>262</v>
      </c>
      <c r="C94" s="27">
        <v>0</v>
      </c>
      <c r="D94" s="27">
        <v>0</v>
      </c>
      <c r="E94" s="27">
        <v>0</v>
      </c>
      <c r="F94" s="27">
        <v>0</v>
      </c>
      <c r="G94" s="27">
        <v>0</v>
      </c>
      <c r="H94" s="27">
        <v>0</v>
      </c>
      <c r="I94" s="27">
        <v>0</v>
      </c>
      <c r="J94" s="26">
        <v>0</v>
      </c>
      <c r="K94" s="14"/>
    </row>
    <row r="95" spans="1:11" s="7" customFormat="1" x14ac:dyDescent="0.15">
      <c r="A95" s="21">
        <v>42544</v>
      </c>
      <c r="B95" s="8" t="s">
        <v>60</v>
      </c>
      <c r="C95" s="27">
        <v>520990692</v>
      </c>
      <c r="D95" s="27">
        <v>29235010</v>
      </c>
      <c r="E95" s="27">
        <v>520990692</v>
      </c>
      <c r="F95" s="27">
        <v>0</v>
      </c>
      <c r="G95" s="27">
        <v>0</v>
      </c>
      <c r="H95" s="27">
        <v>0</v>
      </c>
      <c r="I95" s="27">
        <v>520990692</v>
      </c>
      <c r="J95" s="26">
        <v>1</v>
      </c>
      <c r="K95" s="14"/>
    </row>
    <row r="96" spans="1:11" s="7" customFormat="1" x14ac:dyDescent="0.15">
      <c r="A96" s="21">
        <v>42557</v>
      </c>
      <c r="B96" s="8" t="s">
        <v>61</v>
      </c>
      <c r="C96" s="27">
        <v>470362700</v>
      </c>
      <c r="D96" s="27">
        <v>24952046</v>
      </c>
      <c r="E96" s="27">
        <v>470362700</v>
      </c>
      <c r="F96" s="27">
        <v>0</v>
      </c>
      <c r="G96" s="27">
        <v>0</v>
      </c>
      <c r="H96" s="27">
        <v>0</v>
      </c>
      <c r="I96" s="27">
        <v>470362700</v>
      </c>
      <c r="J96" s="26">
        <v>1</v>
      </c>
      <c r="K96" s="14"/>
    </row>
    <row r="97" spans="1:11" s="7" customFormat="1" x14ac:dyDescent="0.15">
      <c r="A97" s="21">
        <v>42580</v>
      </c>
      <c r="B97" s="8" t="s">
        <v>251</v>
      </c>
      <c r="C97" s="27">
        <v>0</v>
      </c>
      <c r="D97" s="27">
        <v>0</v>
      </c>
      <c r="E97" s="27">
        <v>0</v>
      </c>
      <c r="F97" s="27">
        <v>0</v>
      </c>
      <c r="G97" s="27">
        <v>0</v>
      </c>
      <c r="H97" s="27">
        <v>0</v>
      </c>
      <c r="I97" s="27">
        <v>0</v>
      </c>
      <c r="J97" s="26">
        <v>0</v>
      </c>
      <c r="K97" s="14"/>
    </row>
    <row r="98" spans="1:11" s="7" customFormat="1" x14ac:dyDescent="0.15">
      <c r="A98" s="21">
        <v>42572</v>
      </c>
      <c r="B98" s="8" t="s">
        <v>298</v>
      </c>
      <c r="C98" s="27">
        <v>0</v>
      </c>
      <c r="D98" s="27">
        <v>0</v>
      </c>
      <c r="E98" s="27">
        <v>0</v>
      </c>
      <c r="F98" s="27">
        <v>0</v>
      </c>
      <c r="G98" s="27">
        <v>0</v>
      </c>
      <c r="H98" s="27">
        <v>0</v>
      </c>
      <c r="I98" s="27">
        <v>0</v>
      </c>
      <c r="J98" s="26">
        <v>0</v>
      </c>
      <c r="K98" s="14"/>
    </row>
    <row r="99" spans="1:11" s="7" customFormat="1" x14ac:dyDescent="0.15">
      <c r="A99" s="21">
        <v>42591</v>
      </c>
      <c r="B99" s="8" t="s">
        <v>62</v>
      </c>
      <c r="C99" s="27">
        <v>104282004</v>
      </c>
      <c r="D99" s="27">
        <v>7400792</v>
      </c>
      <c r="E99" s="27">
        <v>104282004</v>
      </c>
      <c r="F99" s="27">
        <v>0</v>
      </c>
      <c r="G99" s="27">
        <v>0</v>
      </c>
      <c r="H99" s="27">
        <v>0</v>
      </c>
      <c r="I99" s="27">
        <v>104282004</v>
      </c>
      <c r="J99" s="26">
        <v>1</v>
      </c>
      <c r="K99" s="14"/>
    </row>
    <row r="100" spans="1:11" s="7" customFormat="1" x14ac:dyDescent="0.15">
      <c r="A100" s="21">
        <v>42548</v>
      </c>
      <c r="B100" s="8" t="s">
        <v>63</v>
      </c>
      <c r="C100" s="27">
        <v>0</v>
      </c>
      <c r="D100" s="27">
        <v>0</v>
      </c>
      <c r="E100" s="27">
        <v>0</v>
      </c>
      <c r="F100" s="27">
        <v>295287390</v>
      </c>
      <c r="G100" s="27">
        <v>14953757</v>
      </c>
      <c r="H100" s="27">
        <v>295287390</v>
      </c>
      <c r="I100" s="27">
        <v>295287390</v>
      </c>
      <c r="J100" s="26">
        <v>1</v>
      </c>
      <c r="K100" s="14"/>
    </row>
    <row r="101" spans="1:11" s="7" customFormat="1" x14ac:dyDescent="0.15">
      <c r="A101" s="21">
        <v>42558</v>
      </c>
      <c r="B101" s="8" t="s">
        <v>64</v>
      </c>
      <c r="C101" s="27">
        <v>0</v>
      </c>
      <c r="D101" s="27">
        <v>0</v>
      </c>
      <c r="E101" s="27">
        <v>0</v>
      </c>
      <c r="F101" s="27">
        <v>0</v>
      </c>
      <c r="G101" s="27">
        <v>0</v>
      </c>
      <c r="H101" s="27">
        <v>0</v>
      </c>
      <c r="I101" s="27">
        <v>0</v>
      </c>
      <c r="J101" s="26">
        <v>0</v>
      </c>
      <c r="K101" s="14"/>
    </row>
    <row r="102" spans="1:11" s="7" customFormat="1" ht="14.25" x14ac:dyDescent="0.15">
      <c r="A102" s="21">
        <v>42555</v>
      </c>
      <c r="B102" s="47" t="s">
        <v>65</v>
      </c>
      <c r="C102" s="27">
        <v>0</v>
      </c>
      <c r="D102" s="27">
        <v>0</v>
      </c>
      <c r="E102" s="27">
        <v>0</v>
      </c>
      <c r="F102" s="27">
        <v>46518924</v>
      </c>
      <c r="G102" s="27">
        <v>1286614</v>
      </c>
      <c r="H102" s="27">
        <v>0</v>
      </c>
      <c r="I102" s="27">
        <v>0</v>
      </c>
      <c r="J102" s="26">
        <v>0</v>
      </c>
    </row>
    <row r="103" spans="1:11" s="7" customFormat="1" x14ac:dyDescent="0.15">
      <c r="A103" s="21">
        <v>42584</v>
      </c>
      <c r="B103" s="8" t="s">
        <v>299</v>
      </c>
      <c r="C103" s="27">
        <v>494905121</v>
      </c>
      <c r="D103" s="27">
        <v>31463301</v>
      </c>
      <c r="E103" s="27">
        <v>494905121</v>
      </c>
      <c r="F103" s="27"/>
      <c r="G103" s="27"/>
      <c r="H103" s="27"/>
      <c r="I103" s="27">
        <v>494905121</v>
      </c>
      <c r="J103" s="26">
        <v>1</v>
      </c>
      <c r="K103" s="14"/>
    </row>
    <row r="104" spans="1:11" s="7" customFormat="1" x14ac:dyDescent="0.15">
      <c r="A104" s="21">
        <v>42559</v>
      </c>
      <c r="B104" s="8" t="s">
        <v>66</v>
      </c>
      <c r="C104" s="27">
        <v>701539606</v>
      </c>
      <c r="D104" s="27">
        <v>36984253</v>
      </c>
      <c r="E104" s="27">
        <v>701539606</v>
      </c>
      <c r="F104" s="27">
        <v>2355020</v>
      </c>
      <c r="G104" s="27">
        <v>62054</v>
      </c>
      <c r="H104" s="27">
        <v>0</v>
      </c>
      <c r="I104" s="27">
        <v>701539606</v>
      </c>
      <c r="J104" s="26">
        <v>0.99665430035546254</v>
      </c>
      <c r="K104" s="14"/>
    </row>
    <row r="105" spans="1:11" s="7" customFormat="1" x14ac:dyDescent="0.15">
      <c r="A105" s="33">
        <v>42550</v>
      </c>
      <c r="B105" s="8" t="s">
        <v>67</v>
      </c>
      <c r="C105" s="27">
        <v>0</v>
      </c>
      <c r="D105" s="27">
        <v>0</v>
      </c>
      <c r="E105" s="27">
        <v>0</v>
      </c>
      <c r="F105" s="27">
        <v>0</v>
      </c>
      <c r="G105" s="27">
        <v>0</v>
      </c>
      <c r="H105" s="27">
        <v>0</v>
      </c>
      <c r="I105" s="27">
        <v>0</v>
      </c>
      <c r="J105" s="26">
        <v>0</v>
      </c>
    </row>
    <row r="106" spans="1:11" s="7" customFormat="1" x14ac:dyDescent="0.15">
      <c r="A106" s="21">
        <v>42558</v>
      </c>
      <c r="B106" s="8" t="s">
        <v>181</v>
      </c>
      <c r="C106" s="27">
        <v>0</v>
      </c>
      <c r="D106" s="27">
        <v>0</v>
      </c>
      <c r="E106" s="27">
        <v>0</v>
      </c>
      <c r="F106" s="27">
        <v>0</v>
      </c>
      <c r="G106" s="27">
        <v>0</v>
      </c>
      <c r="H106" s="27">
        <v>0</v>
      </c>
      <c r="I106" s="27">
        <v>0</v>
      </c>
      <c r="J106" s="26">
        <v>0</v>
      </c>
      <c r="K106" s="14"/>
    </row>
    <row r="107" spans="1:11" s="7" customFormat="1" x14ac:dyDescent="0.15">
      <c r="A107" s="33">
        <v>42563</v>
      </c>
      <c r="B107" s="8" t="s">
        <v>210</v>
      </c>
      <c r="C107" s="27">
        <v>0</v>
      </c>
      <c r="D107" s="27">
        <v>0</v>
      </c>
      <c r="E107" s="27">
        <v>0</v>
      </c>
      <c r="F107" s="27">
        <v>0</v>
      </c>
      <c r="G107" s="27">
        <v>0</v>
      </c>
      <c r="H107" s="27">
        <v>0</v>
      </c>
      <c r="I107" s="27">
        <v>0</v>
      </c>
      <c r="J107" s="26">
        <v>0</v>
      </c>
    </row>
    <row r="108" spans="1:11" s="7" customFormat="1" x14ac:dyDescent="0.15">
      <c r="A108" s="21">
        <v>42572</v>
      </c>
      <c r="B108" s="8" t="s">
        <v>68</v>
      </c>
      <c r="C108" s="27">
        <v>61541443</v>
      </c>
      <c r="D108" s="27">
        <v>3646464</v>
      </c>
      <c r="E108" s="27">
        <v>61541443</v>
      </c>
      <c r="F108" s="27">
        <v>0</v>
      </c>
      <c r="G108" s="27">
        <v>0</v>
      </c>
      <c r="H108" s="27">
        <v>0</v>
      </c>
      <c r="I108" s="27">
        <v>61541443</v>
      </c>
      <c r="J108" s="26">
        <v>1</v>
      </c>
      <c r="K108" s="14"/>
    </row>
    <row r="109" spans="1:11" s="7" customFormat="1" x14ac:dyDescent="0.15">
      <c r="A109" s="21">
        <v>42578</v>
      </c>
      <c r="B109" s="8" t="s">
        <v>69</v>
      </c>
      <c r="C109" s="27">
        <v>0</v>
      </c>
      <c r="D109" s="27">
        <v>0</v>
      </c>
      <c r="E109" s="27">
        <v>0</v>
      </c>
      <c r="F109" s="27">
        <v>0</v>
      </c>
      <c r="G109" s="27">
        <v>0</v>
      </c>
      <c r="H109" s="27">
        <v>0</v>
      </c>
      <c r="I109" s="27">
        <v>0</v>
      </c>
      <c r="J109" s="26">
        <v>0</v>
      </c>
      <c r="K109" s="14"/>
    </row>
    <row r="110" spans="1:11" s="7" customFormat="1" x14ac:dyDescent="0.15">
      <c r="A110" s="21">
        <v>42551</v>
      </c>
      <c r="B110" s="8" t="s">
        <v>70</v>
      </c>
      <c r="C110" s="27">
        <f>[2]【別表３】電気売却入札詳細!H110</f>
        <v>0</v>
      </c>
      <c r="D110" s="27">
        <f>[2]【別表３】電気売却入札詳細!I110</f>
        <v>0</v>
      </c>
      <c r="E110" s="27">
        <f>[2]【別表３】電気売却入札詳細!H107</f>
        <v>0</v>
      </c>
      <c r="F110" s="27">
        <f>'[2]【別表４】電気売却随意契約詳細 '!H110</f>
        <v>0</v>
      </c>
      <c r="G110" s="27">
        <f>'[2]【別表４】電気売却随意契約詳細 '!I110</f>
        <v>0</v>
      </c>
      <c r="H110" s="27">
        <f>'[2]【別表４】電気売却随意契約詳細 '!H107</f>
        <v>0</v>
      </c>
      <c r="I110" s="27">
        <f>E110+H110</f>
        <v>0</v>
      </c>
      <c r="J110" s="26">
        <v>0</v>
      </c>
      <c r="K110" s="14"/>
    </row>
    <row r="111" spans="1:11" s="7" customFormat="1" x14ac:dyDescent="0.15">
      <c r="A111" s="21">
        <v>42550</v>
      </c>
      <c r="B111" s="8" t="s">
        <v>71</v>
      </c>
      <c r="C111" s="27">
        <v>31055859</v>
      </c>
      <c r="D111" s="27">
        <v>1996624</v>
      </c>
      <c r="E111" s="27">
        <v>14739507</v>
      </c>
      <c r="F111" s="27">
        <v>18789797</v>
      </c>
      <c r="G111" s="27">
        <v>1352595</v>
      </c>
      <c r="H111" s="27">
        <v>0</v>
      </c>
      <c r="I111" s="27">
        <v>14739507</v>
      </c>
      <c r="J111" s="26">
        <v>0.29570293948985243</v>
      </c>
      <c r="K111" s="14"/>
    </row>
    <row r="112" spans="1:11" s="7" customFormat="1" x14ac:dyDescent="0.15">
      <c r="A112" s="21">
        <v>42549</v>
      </c>
      <c r="B112" s="8" t="s">
        <v>153</v>
      </c>
      <c r="C112" s="27">
        <v>167182981</v>
      </c>
      <c r="D112" s="27">
        <v>3917127</v>
      </c>
      <c r="E112" s="27">
        <v>167182981</v>
      </c>
      <c r="F112" s="27">
        <v>14386960</v>
      </c>
      <c r="G112" s="27">
        <v>1798370</v>
      </c>
      <c r="H112" s="27">
        <v>0</v>
      </c>
      <c r="I112" s="27">
        <v>167182981</v>
      </c>
      <c r="J112" s="26">
        <v>0.92076353651511067</v>
      </c>
      <c r="K112" s="14"/>
    </row>
    <row r="113" spans="1:11" s="7" customFormat="1" x14ac:dyDescent="0.15">
      <c r="A113" s="21">
        <v>42551</v>
      </c>
      <c r="B113" s="8" t="s">
        <v>72</v>
      </c>
      <c r="C113" s="27">
        <v>542850893</v>
      </c>
      <c r="D113" s="27">
        <v>25362263</v>
      </c>
      <c r="E113" s="27">
        <v>542850893</v>
      </c>
      <c r="F113" s="27">
        <v>168572407</v>
      </c>
      <c r="G113" s="27">
        <v>9772555</v>
      </c>
      <c r="H113" s="27">
        <v>0</v>
      </c>
      <c r="I113" s="27">
        <v>542850893</v>
      </c>
      <c r="J113" s="26">
        <v>0.76304907781344811</v>
      </c>
      <c r="K113" s="14"/>
    </row>
    <row r="114" spans="1:11" s="7" customFormat="1" ht="14.25" x14ac:dyDescent="0.15">
      <c r="A114" s="21">
        <v>42552</v>
      </c>
      <c r="B114" s="48" t="s">
        <v>73</v>
      </c>
      <c r="C114" s="27">
        <v>53079651</v>
      </c>
      <c r="D114" s="27">
        <v>1288654</v>
      </c>
      <c r="E114" s="27">
        <v>53079651</v>
      </c>
      <c r="F114" s="27">
        <v>0</v>
      </c>
      <c r="G114" s="27">
        <v>0</v>
      </c>
      <c r="H114" s="27">
        <v>0</v>
      </c>
      <c r="I114" s="27">
        <v>53079651</v>
      </c>
      <c r="J114" s="26">
        <v>1</v>
      </c>
      <c r="K114" s="14"/>
    </row>
    <row r="115" spans="1:11" s="7" customFormat="1" x14ac:dyDescent="0.15">
      <c r="A115" s="21">
        <v>42555</v>
      </c>
      <c r="B115" s="8" t="s">
        <v>74</v>
      </c>
      <c r="C115" s="27">
        <v>0</v>
      </c>
      <c r="D115" s="27">
        <v>0</v>
      </c>
      <c r="E115" s="27">
        <v>0</v>
      </c>
      <c r="F115" s="27">
        <v>144166489</v>
      </c>
      <c r="G115" s="27">
        <v>9196407</v>
      </c>
      <c r="H115" s="27">
        <v>0</v>
      </c>
      <c r="I115" s="27">
        <v>0</v>
      </c>
      <c r="J115" s="26">
        <v>0</v>
      </c>
      <c r="K115" s="14"/>
    </row>
    <row r="116" spans="1:11" s="7" customFormat="1" ht="14.25" x14ac:dyDescent="0.15">
      <c r="A116" s="21">
        <v>42557</v>
      </c>
      <c r="B116" s="48" t="s">
        <v>75</v>
      </c>
      <c r="C116" s="27">
        <f>[1]【別表３】電気売却入札詳細!H116</f>
        <v>0</v>
      </c>
      <c r="D116" s="27">
        <f>[1]【別表３】電気売却入札詳細!I116</f>
        <v>0</v>
      </c>
      <c r="E116" s="27">
        <f>[1]【別表３】電気売却入札詳細!H113</f>
        <v>0</v>
      </c>
      <c r="F116" s="27">
        <f>'[1]【別表４】電気売却随意契約詳細 '!H116</f>
        <v>0</v>
      </c>
      <c r="G116" s="27">
        <f>'[1]【別表４】電気売却随意契約詳細 '!I116</f>
        <v>0</v>
      </c>
      <c r="H116" s="27">
        <f>'[1]【別表４】電気売却随意契約詳細 '!H113</f>
        <v>0</v>
      </c>
      <c r="I116" s="27">
        <f>E116+H116</f>
        <v>0</v>
      </c>
      <c r="J116" s="26">
        <v>0</v>
      </c>
      <c r="K116" s="14"/>
    </row>
    <row r="117" spans="1:11" s="7" customFormat="1" x14ac:dyDescent="0.15">
      <c r="A117" s="21">
        <v>42570</v>
      </c>
      <c r="B117" s="8" t="s">
        <v>293</v>
      </c>
      <c r="C117" s="27">
        <v>0</v>
      </c>
      <c r="D117" s="27">
        <v>0</v>
      </c>
      <c r="E117" s="27">
        <v>0</v>
      </c>
      <c r="F117" s="27">
        <v>206539215</v>
      </c>
      <c r="G117" s="27">
        <v>23166966</v>
      </c>
      <c r="H117" s="27">
        <v>0</v>
      </c>
      <c r="I117" s="27">
        <v>0</v>
      </c>
      <c r="J117" s="26">
        <v>0</v>
      </c>
      <c r="K117" s="14"/>
    </row>
    <row r="118" spans="1:11" s="7" customFormat="1" x14ac:dyDescent="0.15">
      <c r="A118" s="21">
        <v>42592</v>
      </c>
      <c r="B118" s="8" t="s">
        <v>282</v>
      </c>
      <c r="C118" s="34">
        <v>0</v>
      </c>
      <c r="D118" s="34">
        <v>0</v>
      </c>
      <c r="E118" s="34">
        <v>0</v>
      </c>
      <c r="F118" s="34">
        <v>0</v>
      </c>
      <c r="G118" s="34">
        <v>0</v>
      </c>
      <c r="H118" s="34">
        <v>0</v>
      </c>
      <c r="I118" s="34">
        <v>0</v>
      </c>
      <c r="J118" s="98">
        <v>0</v>
      </c>
      <c r="K118" s="14"/>
    </row>
    <row r="119" spans="1:11" s="7" customFormat="1" x14ac:dyDescent="0.15">
      <c r="A119" s="21">
        <v>42600</v>
      </c>
      <c r="B119" s="8" t="s">
        <v>283</v>
      </c>
      <c r="C119" s="27">
        <v>601101136</v>
      </c>
      <c r="D119" s="27">
        <v>28978704</v>
      </c>
      <c r="E119" s="27">
        <v>601101136</v>
      </c>
      <c r="F119" s="27">
        <v>132353298</v>
      </c>
      <c r="G119" s="27">
        <v>13363529.800000001</v>
      </c>
      <c r="H119" s="27">
        <v>0</v>
      </c>
      <c r="I119" s="27">
        <v>601101136</v>
      </c>
      <c r="J119" s="26">
        <v>0.81954802934629201</v>
      </c>
      <c r="K119" s="14"/>
    </row>
    <row r="120" spans="1:11" s="7" customFormat="1" ht="14.25" thickBot="1" x14ac:dyDescent="0.2">
      <c r="A120" s="21">
        <v>42570</v>
      </c>
      <c r="B120" s="105" t="s">
        <v>76</v>
      </c>
      <c r="C120" s="106">
        <v>0</v>
      </c>
      <c r="D120" s="106">
        <v>0</v>
      </c>
      <c r="E120" s="106">
        <v>0</v>
      </c>
      <c r="F120" s="106">
        <v>0</v>
      </c>
      <c r="G120" s="106">
        <v>0</v>
      </c>
      <c r="H120" s="106">
        <v>0</v>
      </c>
      <c r="I120" s="106">
        <v>0</v>
      </c>
      <c r="J120" s="107">
        <v>0</v>
      </c>
      <c r="K120" s="14"/>
    </row>
    <row r="121" spans="1:11" s="7" customFormat="1" ht="14.25" thickTop="1" x14ac:dyDescent="0.15">
      <c r="A121" s="21"/>
      <c r="B121" s="103" t="s">
        <v>315</v>
      </c>
      <c r="C121" s="133">
        <f>SUM(C74:C120)</f>
        <v>5679078519.1851854</v>
      </c>
      <c r="D121" s="133">
        <f t="shared" ref="D121:I121" si="2">SUM(D74:D120)</f>
        <v>302987393</v>
      </c>
      <c r="E121" s="133">
        <f t="shared" si="2"/>
        <v>5580876582</v>
      </c>
      <c r="F121" s="133">
        <f t="shared" si="2"/>
        <v>1826475527.9629629</v>
      </c>
      <c r="G121" s="133">
        <f t="shared" si="2"/>
        <v>115747528.8</v>
      </c>
      <c r="H121" s="133">
        <f t="shared" si="2"/>
        <v>626062577.96296287</v>
      </c>
      <c r="I121" s="133">
        <f t="shared" si="2"/>
        <v>6206939159.9629631</v>
      </c>
      <c r="J121" s="134">
        <f>I121/(C121+F121)</f>
        <v>0.82697947692767404</v>
      </c>
    </row>
    <row r="122" spans="1:11" s="7" customFormat="1" x14ac:dyDescent="0.15">
      <c r="A122" s="21"/>
      <c r="B122" s="14"/>
      <c r="C122" s="17"/>
      <c r="D122" s="17"/>
      <c r="E122" s="17"/>
      <c r="F122" s="17"/>
      <c r="G122" s="17"/>
      <c r="H122" s="17"/>
      <c r="I122" s="17"/>
      <c r="J122" s="17"/>
    </row>
    <row r="123" spans="1:11" s="7" customFormat="1" x14ac:dyDescent="0.15">
      <c r="A123" s="21"/>
      <c r="B123" s="14"/>
      <c r="C123" s="17"/>
      <c r="D123" s="17"/>
      <c r="E123" s="17"/>
      <c r="F123" s="17"/>
      <c r="G123" s="17"/>
      <c r="H123" s="17"/>
      <c r="I123" s="17"/>
      <c r="J123" s="17"/>
    </row>
    <row r="124" spans="1:11" s="7" customFormat="1" x14ac:dyDescent="0.15">
      <c r="A124" s="21"/>
      <c r="B124" s="14"/>
      <c r="C124" s="17"/>
      <c r="D124" s="17"/>
      <c r="E124" s="17"/>
      <c r="F124" s="17"/>
      <c r="G124" s="17"/>
      <c r="H124" s="17"/>
      <c r="I124" s="17"/>
      <c r="J124" s="17"/>
    </row>
    <row r="125" spans="1:11" s="7" customFormat="1" x14ac:dyDescent="0.15">
      <c r="A125" s="21"/>
      <c r="B125" s="14"/>
      <c r="C125" s="17"/>
      <c r="D125" s="17"/>
      <c r="E125" s="17"/>
      <c r="F125" s="17"/>
      <c r="G125" s="17"/>
      <c r="H125" s="17"/>
      <c r="I125" s="17"/>
      <c r="J125" s="17"/>
    </row>
    <row r="126" spans="1:11" s="7" customFormat="1" x14ac:dyDescent="0.15">
      <c r="A126" s="21"/>
      <c r="B126" s="14"/>
      <c r="C126" s="17"/>
      <c r="D126" s="17"/>
      <c r="E126" s="17"/>
      <c r="F126" s="17"/>
      <c r="G126" s="17"/>
      <c r="H126" s="17"/>
      <c r="I126" s="17"/>
      <c r="J126" s="17"/>
    </row>
    <row r="127" spans="1:11" s="7" customFormat="1" x14ac:dyDescent="0.15">
      <c r="A127" s="21"/>
      <c r="B127" s="14"/>
      <c r="C127" s="17"/>
      <c r="D127" s="17"/>
      <c r="E127" s="17"/>
      <c r="F127" s="17"/>
      <c r="G127" s="17"/>
      <c r="H127" s="17"/>
      <c r="I127" s="17"/>
      <c r="J127" s="17"/>
    </row>
    <row r="128" spans="1:11" s="7" customFormat="1" x14ac:dyDescent="0.15">
      <c r="A128" s="21"/>
      <c r="B128" s="14"/>
      <c r="C128" s="17"/>
      <c r="D128" s="17"/>
      <c r="E128" s="17"/>
      <c r="F128" s="17"/>
      <c r="G128" s="17"/>
      <c r="H128" s="17"/>
      <c r="I128" s="17"/>
      <c r="J128" s="17"/>
    </row>
    <row r="129" spans="1:10" s="7" customFormat="1" x14ac:dyDescent="0.15">
      <c r="A129" s="21"/>
      <c r="B129" s="14"/>
      <c r="C129" s="17"/>
      <c r="D129" s="17"/>
      <c r="E129" s="17"/>
      <c r="F129" s="17"/>
      <c r="G129" s="17"/>
      <c r="H129" s="17"/>
      <c r="I129" s="17"/>
      <c r="J129" s="17"/>
    </row>
    <row r="130" spans="1:10" s="7" customFormat="1" x14ac:dyDescent="0.15">
      <c r="A130" s="21"/>
      <c r="B130" s="14"/>
      <c r="C130" s="17"/>
      <c r="D130" s="17"/>
      <c r="E130" s="17"/>
      <c r="F130" s="17"/>
      <c r="G130" s="17"/>
      <c r="H130" s="17"/>
      <c r="I130" s="17"/>
      <c r="J130" s="17"/>
    </row>
    <row r="131" spans="1:10" s="7" customFormat="1" x14ac:dyDescent="0.15">
      <c r="A131" s="21"/>
      <c r="B131" s="14"/>
      <c r="C131" s="17"/>
      <c r="D131" s="17"/>
      <c r="E131" s="17"/>
      <c r="F131" s="17"/>
      <c r="G131" s="17"/>
      <c r="H131" s="17"/>
      <c r="I131" s="17"/>
      <c r="J131" s="17"/>
    </row>
    <row r="132" spans="1:10" s="7" customFormat="1" x14ac:dyDescent="0.15">
      <c r="A132" s="21"/>
      <c r="B132" s="14"/>
      <c r="C132" s="17"/>
      <c r="D132" s="17"/>
      <c r="E132" s="17"/>
      <c r="F132" s="17"/>
      <c r="G132" s="17"/>
      <c r="H132" s="17"/>
      <c r="I132" s="17"/>
      <c r="J132" s="17"/>
    </row>
    <row r="133" spans="1:10" s="7" customFormat="1" x14ac:dyDescent="0.15">
      <c r="A133" s="21"/>
      <c r="B133" s="14"/>
      <c r="C133" s="17"/>
      <c r="D133" s="17"/>
      <c r="E133" s="17"/>
      <c r="F133" s="17"/>
      <c r="G133" s="17"/>
      <c r="H133" s="17"/>
      <c r="I133" s="17"/>
      <c r="J133" s="17"/>
    </row>
    <row r="134" spans="1:10" s="7" customFormat="1" x14ac:dyDescent="0.15">
      <c r="A134" s="21"/>
      <c r="B134" s="14"/>
      <c r="C134" s="17"/>
      <c r="D134" s="17"/>
      <c r="E134" s="17"/>
      <c r="F134" s="17"/>
      <c r="G134" s="17"/>
      <c r="H134" s="17"/>
      <c r="I134" s="17"/>
      <c r="J134" s="17"/>
    </row>
    <row r="135" spans="1:10" s="7" customFormat="1" x14ac:dyDescent="0.15">
      <c r="A135" s="21"/>
      <c r="B135" s="14"/>
      <c r="C135" s="17"/>
      <c r="D135" s="17"/>
      <c r="E135" s="17"/>
      <c r="F135" s="17"/>
      <c r="G135" s="17"/>
      <c r="H135" s="17"/>
      <c r="I135" s="17"/>
      <c r="J135" s="17"/>
    </row>
    <row r="136" spans="1:10" s="7" customFormat="1" x14ac:dyDescent="0.15">
      <c r="A136" s="21"/>
      <c r="B136" s="14"/>
      <c r="C136" s="17"/>
      <c r="D136" s="17"/>
      <c r="E136" s="17"/>
      <c r="F136" s="17"/>
      <c r="G136" s="17"/>
      <c r="H136" s="17"/>
      <c r="I136" s="17"/>
      <c r="J136" s="17"/>
    </row>
    <row r="137" spans="1:10" s="7" customFormat="1" x14ac:dyDescent="0.15">
      <c r="A137" s="21"/>
      <c r="B137" s="14"/>
      <c r="C137" s="17"/>
      <c r="D137" s="17"/>
      <c r="E137" s="17"/>
      <c r="F137" s="17"/>
      <c r="G137" s="17"/>
      <c r="H137" s="17"/>
      <c r="I137" s="17"/>
      <c r="J137" s="17"/>
    </row>
    <row r="138" spans="1:10" s="7" customFormat="1" x14ac:dyDescent="0.15">
      <c r="A138" s="21"/>
      <c r="B138" s="14"/>
      <c r="C138" s="17"/>
      <c r="D138" s="17"/>
      <c r="E138" s="17"/>
      <c r="F138" s="17"/>
      <c r="G138" s="17"/>
      <c r="H138" s="17"/>
      <c r="I138" s="17"/>
      <c r="J138" s="17"/>
    </row>
    <row r="139" spans="1:10" s="7" customFormat="1" x14ac:dyDescent="0.15">
      <c r="A139" s="21"/>
      <c r="B139" s="14"/>
      <c r="C139" s="17"/>
      <c r="D139" s="17"/>
      <c r="E139" s="17"/>
      <c r="F139" s="17"/>
      <c r="G139" s="17"/>
      <c r="H139" s="17"/>
      <c r="I139" s="17"/>
      <c r="J139" s="17"/>
    </row>
    <row r="140" spans="1:10" s="7" customFormat="1" x14ac:dyDescent="0.15">
      <c r="A140" s="21"/>
      <c r="B140" s="14"/>
      <c r="C140" s="17"/>
      <c r="D140" s="17"/>
      <c r="E140" s="17"/>
      <c r="F140" s="17"/>
      <c r="G140" s="17"/>
      <c r="H140" s="17"/>
      <c r="I140" s="17"/>
      <c r="J140" s="17"/>
    </row>
    <row r="141" spans="1:10" s="7" customFormat="1" x14ac:dyDescent="0.15">
      <c r="A141" s="21"/>
      <c r="B141" s="14"/>
      <c r="C141" s="17"/>
      <c r="D141" s="17"/>
      <c r="E141" s="17"/>
      <c r="F141" s="17"/>
      <c r="G141" s="17"/>
      <c r="H141" s="17"/>
      <c r="I141" s="17"/>
      <c r="J141" s="17"/>
    </row>
    <row r="142" spans="1:10" s="7" customFormat="1" x14ac:dyDescent="0.15">
      <c r="A142" s="21"/>
      <c r="B142" s="14"/>
      <c r="C142" s="17"/>
      <c r="D142" s="17"/>
      <c r="E142" s="17"/>
      <c r="F142" s="17"/>
      <c r="G142" s="17"/>
      <c r="H142" s="17"/>
      <c r="I142" s="17"/>
      <c r="J142" s="17"/>
    </row>
    <row r="143" spans="1:10" s="7" customFormat="1" x14ac:dyDescent="0.15">
      <c r="A143" s="21"/>
      <c r="B143" s="14"/>
      <c r="C143" s="17"/>
      <c r="D143" s="17"/>
      <c r="E143" s="17"/>
      <c r="F143" s="17"/>
      <c r="G143" s="17"/>
      <c r="H143" s="17"/>
      <c r="I143" s="17"/>
      <c r="J143" s="17"/>
    </row>
    <row r="144" spans="1:10" s="7" customFormat="1" x14ac:dyDescent="0.15">
      <c r="A144" s="21"/>
      <c r="B144" s="14"/>
      <c r="C144" s="17"/>
      <c r="D144" s="17"/>
      <c r="E144" s="17"/>
      <c r="F144" s="17"/>
      <c r="G144" s="17"/>
      <c r="H144" s="17"/>
      <c r="I144" s="17"/>
      <c r="J144" s="17"/>
    </row>
    <row r="145" spans="1:10" s="7" customFormat="1" x14ac:dyDescent="0.15">
      <c r="A145" s="21"/>
      <c r="B145" s="14"/>
      <c r="C145" s="17"/>
      <c r="D145" s="17"/>
      <c r="E145" s="17"/>
      <c r="F145" s="17"/>
      <c r="G145" s="17"/>
      <c r="H145" s="17"/>
      <c r="I145" s="17"/>
      <c r="J145" s="17"/>
    </row>
    <row r="146" spans="1:10" s="7" customFormat="1" x14ac:dyDescent="0.15">
      <c r="A146" s="21"/>
      <c r="B146" s="14"/>
      <c r="C146" s="17"/>
      <c r="D146" s="17"/>
      <c r="E146" s="17"/>
      <c r="F146" s="17"/>
      <c r="G146" s="17"/>
      <c r="H146" s="17"/>
      <c r="I146" s="17"/>
      <c r="J146" s="17"/>
    </row>
    <row r="147" spans="1:10" s="7" customFormat="1" x14ac:dyDescent="0.15">
      <c r="A147" s="21"/>
      <c r="B147" s="14"/>
      <c r="C147" s="17"/>
      <c r="D147" s="17"/>
      <c r="E147" s="17"/>
      <c r="F147" s="17"/>
      <c r="G147" s="17"/>
      <c r="H147" s="17"/>
      <c r="I147" s="17"/>
      <c r="J147" s="17"/>
    </row>
    <row r="148" spans="1:10" s="7" customFormat="1" x14ac:dyDescent="0.15">
      <c r="A148" s="21"/>
      <c r="B148" s="14"/>
      <c r="C148" s="17"/>
      <c r="D148" s="17"/>
      <c r="E148" s="17"/>
      <c r="F148" s="17"/>
      <c r="G148" s="17"/>
      <c r="H148" s="17"/>
      <c r="I148" s="17"/>
      <c r="J148" s="17"/>
    </row>
    <row r="149" spans="1:10" s="7" customFormat="1" x14ac:dyDescent="0.15">
      <c r="A149" s="21"/>
      <c r="B149" s="14"/>
      <c r="C149" s="17"/>
      <c r="D149" s="17"/>
      <c r="E149" s="17"/>
      <c r="F149" s="17"/>
      <c r="G149" s="17"/>
      <c r="H149" s="17"/>
      <c r="I149" s="17"/>
      <c r="J149" s="17"/>
    </row>
    <row r="150" spans="1:10" s="7" customFormat="1" x14ac:dyDescent="0.15">
      <c r="A150" s="21"/>
      <c r="B150" s="14"/>
      <c r="C150" s="17"/>
      <c r="D150" s="17"/>
      <c r="E150" s="17"/>
      <c r="F150" s="17"/>
      <c r="G150" s="17"/>
      <c r="H150" s="17"/>
      <c r="I150" s="17"/>
      <c r="J150" s="17"/>
    </row>
    <row r="151" spans="1:10" s="7" customFormat="1" x14ac:dyDescent="0.15">
      <c r="A151" s="21"/>
      <c r="B151" s="14"/>
      <c r="C151" s="17"/>
      <c r="D151" s="17"/>
      <c r="E151" s="17"/>
      <c r="F151" s="17"/>
      <c r="G151" s="17"/>
      <c r="H151" s="17"/>
      <c r="I151" s="17"/>
      <c r="J151" s="17"/>
    </row>
    <row r="152" spans="1:10" s="7" customFormat="1" x14ac:dyDescent="0.15">
      <c r="A152" s="21"/>
      <c r="B152" s="14"/>
      <c r="C152" s="17"/>
      <c r="D152" s="17"/>
      <c r="E152" s="17"/>
      <c r="F152" s="17"/>
      <c r="G152" s="17"/>
      <c r="H152" s="17"/>
      <c r="I152" s="17"/>
      <c r="J152" s="17"/>
    </row>
    <row r="153" spans="1:10" s="7" customFormat="1" x14ac:dyDescent="0.15">
      <c r="A153" s="21"/>
      <c r="B153" s="14"/>
      <c r="C153" s="17"/>
      <c r="D153" s="17"/>
      <c r="E153" s="17"/>
      <c r="F153" s="17"/>
      <c r="G153" s="17"/>
      <c r="H153" s="17"/>
      <c r="I153" s="17"/>
      <c r="J153" s="17"/>
    </row>
    <row r="154" spans="1:10" s="7" customFormat="1" x14ac:dyDescent="0.15">
      <c r="A154" s="21"/>
      <c r="B154" s="14"/>
      <c r="C154" s="17"/>
      <c r="D154" s="17"/>
      <c r="E154" s="17"/>
      <c r="F154" s="17"/>
      <c r="G154" s="17"/>
      <c r="H154" s="17"/>
      <c r="I154" s="17"/>
      <c r="J154" s="17"/>
    </row>
    <row r="155" spans="1:10" s="7" customFormat="1" x14ac:dyDescent="0.15">
      <c r="A155" s="21"/>
      <c r="B155" s="14"/>
      <c r="C155" s="17"/>
      <c r="D155" s="17"/>
      <c r="E155" s="17"/>
      <c r="F155" s="17"/>
      <c r="G155" s="17"/>
      <c r="H155" s="17"/>
      <c r="I155" s="17"/>
      <c r="J155" s="17"/>
    </row>
    <row r="156" spans="1:10" s="7" customFormat="1" x14ac:dyDescent="0.15">
      <c r="A156" s="21"/>
      <c r="B156" s="14"/>
      <c r="C156" s="17"/>
      <c r="D156" s="17"/>
      <c r="E156" s="17"/>
      <c r="F156" s="17"/>
      <c r="G156" s="17"/>
      <c r="H156" s="17"/>
      <c r="I156" s="17"/>
      <c r="J156" s="17"/>
    </row>
    <row r="157" spans="1:10" s="7" customFormat="1" x14ac:dyDescent="0.15">
      <c r="A157" s="21"/>
      <c r="B157" s="14"/>
      <c r="C157" s="17"/>
      <c r="D157" s="17"/>
      <c r="E157" s="17"/>
      <c r="F157" s="17"/>
      <c r="G157" s="17"/>
      <c r="H157" s="17"/>
      <c r="I157" s="17"/>
      <c r="J157" s="17"/>
    </row>
    <row r="158" spans="1:10" s="7" customFormat="1" x14ac:dyDescent="0.15">
      <c r="A158" s="21"/>
      <c r="B158" s="14"/>
      <c r="C158" s="17"/>
      <c r="D158" s="17"/>
      <c r="E158" s="17"/>
      <c r="F158" s="17"/>
      <c r="G158" s="17"/>
      <c r="H158" s="17"/>
      <c r="I158" s="17"/>
      <c r="J158" s="17"/>
    </row>
    <row r="159" spans="1:10" s="7" customFormat="1" x14ac:dyDescent="0.15">
      <c r="A159" s="21"/>
      <c r="B159" s="14"/>
      <c r="C159" s="17"/>
      <c r="D159" s="17"/>
      <c r="E159" s="17"/>
      <c r="F159" s="17"/>
      <c r="G159" s="17"/>
      <c r="H159" s="17"/>
      <c r="I159" s="17"/>
      <c r="J159" s="17"/>
    </row>
    <row r="160" spans="1:10" s="7" customFormat="1" x14ac:dyDescent="0.15">
      <c r="A160" s="21"/>
      <c r="B160" s="14"/>
      <c r="C160" s="17"/>
      <c r="D160" s="17"/>
      <c r="E160" s="17"/>
      <c r="F160" s="17"/>
      <c r="G160" s="17"/>
      <c r="H160" s="17"/>
      <c r="I160" s="17"/>
      <c r="J160" s="17"/>
    </row>
    <row r="161" spans="1:10" s="7" customFormat="1" x14ac:dyDescent="0.15">
      <c r="A161" s="21"/>
      <c r="B161" s="14"/>
      <c r="C161" s="17"/>
      <c r="D161" s="17"/>
      <c r="E161" s="17"/>
      <c r="F161" s="17"/>
      <c r="G161" s="17"/>
      <c r="H161" s="17"/>
      <c r="I161" s="17"/>
      <c r="J161" s="17"/>
    </row>
    <row r="162" spans="1:10" s="7" customFormat="1" x14ac:dyDescent="0.15">
      <c r="A162" s="21"/>
      <c r="B162" s="14"/>
      <c r="C162" s="17"/>
      <c r="D162" s="17"/>
      <c r="E162" s="17"/>
      <c r="F162" s="17"/>
      <c r="G162" s="17"/>
      <c r="H162" s="17"/>
      <c r="I162" s="17"/>
      <c r="J162" s="17"/>
    </row>
    <row r="163" spans="1:10" s="7" customFormat="1" x14ac:dyDescent="0.15">
      <c r="A163" s="21"/>
      <c r="B163" s="14"/>
      <c r="C163" s="17"/>
      <c r="D163" s="17"/>
      <c r="E163" s="17"/>
      <c r="F163" s="17"/>
      <c r="G163" s="17"/>
      <c r="H163" s="17"/>
      <c r="I163" s="17"/>
      <c r="J163" s="17"/>
    </row>
    <row r="164" spans="1:10" s="7" customFormat="1" x14ac:dyDescent="0.15">
      <c r="A164" s="21"/>
      <c r="B164" s="14"/>
      <c r="C164" s="17"/>
      <c r="D164" s="17"/>
      <c r="E164" s="17"/>
      <c r="F164" s="17"/>
      <c r="G164" s="17"/>
      <c r="H164" s="17"/>
      <c r="I164" s="17"/>
      <c r="J164" s="17"/>
    </row>
    <row r="165" spans="1:10" s="7" customFormat="1" x14ac:dyDescent="0.15">
      <c r="A165" s="21"/>
      <c r="B165" s="14"/>
      <c r="C165" s="17"/>
      <c r="D165" s="17"/>
      <c r="E165" s="17"/>
      <c r="F165" s="17"/>
      <c r="G165" s="17"/>
      <c r="H165" s="17"/>
      <c r="I165" s="17"/>
      <c r="J165" s="17"/>
    </row>
    <row r="166" spans="1:10" s="7" customFormat="1" x14ac:dyDescent="0.15">
      <c r="A166" s="21"/>
      <c r="B166" s="14"/>
      <c r="C166" s="17"/>
      <c r="D166" s="17"/>
      <c r="E166" s="17"/>
      <c r="F166" s="17"/>
      <c r="G166" s="17"/>
      <c r="H166" s="17"/>
      <c r="I166" s="17"/>
      <c r="J166" s="17"/>
    </row>
    <row r="167" spans="1:10" s="7" customFormat="1" x14ac:dyDescent="0.15">
      <c r="A167" s="21"/>
      <c r="B167" s="14"/>
      <c r="C167" s="17"/>
      <c r="D167" s="17"/>
      <c r="E167" s="17"/>
      <c r="F167" s="17"/>
      <c r="G167" s="17"/>
      <c r="H167" s="17"/>
      <c r="I167" s="17"/>
      <c r="J167" s="17"/>
    </row>
    <row r="168" spans="1:10" s="7" customFormat="1" x14ac:dyDescent="0.15">
      <c r="A168" s="21"/>
      <c r="B168" s="14"/>
      <c r="C168" s="17"/>
      <c r="D168" s="17"/>
      <c r="E168" s="17"/>
      <c r="F168" s="17"/>
      <c r="G168" s="17"/>
      <c r="H168" s="17"/>
      <c r="I168" s="17"/>
      <c r="J168" s="17"/>
    </row>
    <row r="169" spans="1:10" s="7" customFormat="1" x14ac:dyDescent="0.15">
      <c r="A169" s="21"/>
      <c r="B169" s="14"/>
      <c r="C169" s="17"/>
      <c r="D169" s="17"/>
      <c r="E169" s="17"/>
      <c r="F169" s="17"/>
      <c r="G169" s="17"/>
      <c r="H169" s="17"/>
      <c r="I169" s="17"/>
      <c r="J169" s="17"/>
    </row>
    <row r="170" spans="1:10" s="7" customFormat="1" x14ac:dyDescent="0.15">
      <c r="A170" s="21"/>
      <c r="B170" s="14"/>
      <c r="C170" s="17"/>
      <c r="D170" s="17"/>
      <c r="E170" s="17"/>
      <c r="F170" s="17"/>
      <c r="G170" s="17"/>
      <c r="H170" s="17"/>
      <c r="I170" s="17"/>
      <c r="J170" s="17"/>
    </row>
    <row r="171" spans="1:10" s="7" customFormat="1" x14ac:dyDescent="0.15">
      <c r="A171" s="21"/>
      <c r="B171" s="14"/>
      <c r="C171" s="17"/>
      <c r="D171" s="17"/>
      <c r="E171" s="17"/>
      <c r="F171" s="17"/>
      <c r="G171" s="17"/>
      <c r="H171" s="17"/>
      <c r="I171" s="17"/>
      <c r="J171" s="17"/>
    </row>
    <row r="172" spans="1:10" s="7" customFormat="1" x14ac:dyDescent="0.15">
      <c r="A172" s="21"/>
      <c r="B172" s="14"/>
      <c r="C172" s="17"/>
      <c r="D172" s="17"/>
      <c r="E172" s="17"/>
      <c r="F172" s="17"/>
      <c r="G172" s="17"/>
      <c r="H172" s="17"/>
      <c r="I172" s="17"/>
      <c r="J172" s="17"/>
    </row>
    <row r="173" spans="1:10" s="7" customFormat="1" x14ac:dyDescent="0.15">
      <c r="A173" s="21"/>
      <c r="B173" s="14"/>
      <c r="C173" s="17"/>
      <c r="D173" s="17"/>
      <c r="E173" s="17"/>
      <c r="F173" s="17"/>
      <c r="G173" s="17"/>
      <c r="H173" s="17"/>
      <c r="I173" s="17"/>
      <c r="J173" s="17"/>
    </row>
    <row r="174" spans="1:10" s="7" customFormat="1" x14ac:dyDescent="0.15">
      <c r="A174" s="21"/>
      <c r="B174" s="14"/>
      <c r="C174" s="17"/>
      <c r="D174" s="17"/>
      <c r="E174" s="17"/>
      <c r="F174" s="17"/>
      <c r="G174" s="17"/>
      <c r="H174" s="17"/>
      <c r="I174" s="17"/>
      <c r="J174" s="17"/>
    </row>
    <row r="175" spans="1:10" s="7" customFormat="1" x14ac:dyDescent="0.15">
      <c r="A175" s="21"/>
      <c r="B175" s="14"/>
      <c r="C175" s="17"/>
      <c r="D175" s="17"/>
      <c r="E175" s="17"/>
      <c r="F175" s="17"/>
      <c r="G175" s="17"/>
      <c r="H175" s="17"/>
      <c r="I175" s="17"/>
      <c r="J175" s="17"/>
    </row>
    <row r="176" spans="1:10" s="7" customFormat="1" x14ac:dyDescent="0.15">
      <c r="A176" s="21"/>
      <c r="B176" s="14"/>
      <c r="C176" s="17"/>
      <c r="D176" s="17"/>
      <c r="E176" s="17"/>
      <c r="F176" s="17"/>
      <c r="G176" s="17"/>
      <c r="H176" s="17"/>
      <c r="I176" s="17"/>
      <c r="J176" s="17"/>
    </row>
    <row r="177" spans="1:10" s="7" customFormat="1" x14ac:dyDescent="0.15">
      <c r="A177" s="21"/>
      <c r="B177" s="14"/>
      <c r="C177" s="17"/>
      <c r="D177" s="17"/>
      <c r="E177" s="17"/>
      <c r="F177" s="17"/>
      <c r="G177" s="17"/>
      <c r="H177" s="17"/>
      <c r="I177" s="17"/>
      <c r="J177" s="17"/>
    </row>
    <row r="178" spans="1:10" s="7" customFormat="1" x14ac:dyDescent="0.15">
      <c r="A178" s="21"/>
      <c r="B178" s="14"/>
      <c r="C178" s="17"/>
      <c r="D178" s="17"/>
      <c r="E178" s="17"/>
      <c r="F178" s="17"/>
      <c r="G178" s="17"/>
      <c r="H178" s="17"/>
      <c r="I178" s="17"/>
      <c r="J178" s="17"/>
    </row>
    <row r="179" spans="1:10" s="7" customFormat="1" x14ac:dyDescent="0.15">
      <c r="A179" s="21"/>
      <c r="B179" s="14"/>
      <c r="C179" s="17"/>
      <c r="D179" s="17"/>
      <c r="E179" s="17"/>
      <c r="F179" s="17"/>
      <c r="G179" s="17"/>
      <c r="H179" s="17"/>
      <c r="I179" s="17"/>
      <c r="J179" s="17"/>
    </row>
    <row r="180" spans="1:10" s="7" customFormat="1" x14ac:dyDescent="0.15">
      <c r="A180" s="21"/>
      <c r="B180" s="14"/>
      <c r="C180" s="17"/>
      <c r="D180" s="17"/>
      <c r="E180" s="17"/>
      <c r="F180" s="17"/>
      <c r="G180" s="17"/>
      <c r="H180" s="17"/>
      <c r="I180" s="17"/>
      <c r="J180" s="17"/>
    </row>
    <row r="181" spans="1:10" s="7" customFormat="1" x14ac:dyDescent="0.15">
      <c r="A181" s="21"/>
      <c r="B181" s="14"/>
      <c r="C181" s="17"/>
      <c r="D181" s="17"/>
      <c r="E181" s="17"/>
      <c r="F181" s="17"/>
      <c r="G181" s="17"/>
      <c r="H181" s="17"/>
      <c r="I181" s="17"/>
      <c r="J181" s="17"/>
    </row>
    <row r="182" spans="1:10" s="7" customFormat="1" x14ac:dyDescent="0.15">
      <c r="A182" s="21"/>
      <c r="B182" s="14"/>
      <c r="C182" s="17"/>
      <c r="D182" s="17"/>
      <c r="E182" s="17"/>
      <c r="F182" s="17"/>
      <c r="G182" s="17"/>
      <c r="H182" s="17"/>
      <c r="I182" s="17"/>
      <c r="J182" s="17"/>
    </row>
    <row r="183" spans="1:10" s="7" customFormat="1" x14ac:dyDescent="0.15">
      <c r="A183" s="21"/>
      <c r="B183" s="14"/>
      <c r="C183" s="17"/>
      <c r="D183" s="17"/>
      <c r="E183" s="17"/>
      <c r="F183" s="17"/>
      <c r="G183" s="17"/>
      <c r="H183" s="17"/>
      <c r="I183" s="17"/>
      <c r="J183" s="17"/>
    </row>
    <row r="184" spans="1:10" s="7" customFormat="1" x14ac:dyDescent="0.15">
      <c r="A184" s="21"/>
      <c r="B184" s="14"/>
      <c r="C184" s="17"/>
      <c r="D184" s="17"/>
      <c r="E184" s="17"/>
      <c r="F184" s="17"/>
      <c r="G184" s="17"/>
      <c r="H184" s="17"/>
      <c r="I184" s="17"/>
      <c r="J184" s="17"/>
    </row>
    <row r="185" spans="1:10" s="7" customFormat="1" x14ac:dyDescent="0.15">
      <c r="A185" s="21"/>
      <c r="B185" s="14"/>
      <c r="C185" s="17"/>
      <c r="D185" s="17"/>
      <c r="E185" s="17"/>
      <c r="F185" s="17"/>
      <c r="G185" s="17"/>
      <c r="H185" s="17"/>
      <c r="I185" s="17"/>
      <c r="J185" s="17"/>
    </row>
    <row r="186" spans="1:10" s="7" customFormat="1" x14ac:dyDescent="0.15">
      <c r="A186" s="21"/>
      <c r="B186" s="14"/>
      <c r="C186" s="17"/>
      <c r="D186" s="17"/>
      <c r="E186" s="17"/>
      <c r="F186" s="17"/>
      <c r="G186" s="17"/>
      <c r="H186" s="17"/>
      <c r="I186" s="17"/>
      <c r="J186" s="17"/>
    </row>
    <row r="187" spans="1:10" s="7" customFormat="1" x14ac:dyDescent="0.15">
      <c r="A187" s="21"/>
      <c r="B187" s="14"/>
      <c r="C187" s="17"/>
      <c r="D187" s="17"/>
      <c r="E187" s="17"/>
      <c r="F187" s="17"/>
      <c r="G187" s="17"/>
      <c r="H187" s="17"/>
      <c r="I187" s="17"/>
      <c r="J187" s="17"/>
    </row>
    <row r="188" spans="1:10" s="7" customFormat="1" x14ac:dyDescent="0.15">
      <c r="A188" s="21"/>
      <c r="B188" s="14"/>
      <c r="C188" s="17"/>
      <c r="D188" s="17"/>
      <c r="E188" s="17"/>
      <c r="F188" s="17"/>
      <c r="G188" s="17"/>
      <c r="H188" s="17"/>
      <c r="I188" s="17"/>
      <c r="J188" s="17"/>
    </row>
    <row r="189" spans="1:10" s="7" customFormat="1" x14ac:dyDescent="0.15">
      <c r="A189" s="21"/>
      <c r="B189" s="14"/>
      <c r="C189" s="17"/>
      <c r="D189" s="17"/>
      <c r="E189" s="17"/>
      <c r="F189" s="17"/>
      <c r="G189" s="17"/>
      <c r="H189" s="17"/>
      <c r="I189" s="17"/>
      <c r="J189" s="17"/>
    </row>
    <row r="190" spans="1:10" s="7" customFormat="1" x14ac:dyDescent="0.15">
      <c r="A190" s="21"/>
      <c r="B190" s="14"/>
      <c r="C190" s="17"/>
      <c r="D190" s="17"/>
      <c r="E190" s="17"/>
      <c r="F190" s="17"/>
      <c r="G190" s="17"/>
      <c r="H190" s="17"/>
      <c r="I190" s="17"/>
      <c r="J190" s="17"/>
    </row>
    <row r="191" spans="1:10" s="7" customFormat="1" x14ac:dyDescent="0.15">
      <c r="A191" s="21"/>
      <c r="B191" s="14"/>
      <c r="C191" s="17"/>
      <c r="D191" s="17"/>
      <c r="E191" s="17"/>
      <c r="F191" s="17"/>
      <c r="G191" s="17"/>
      <c r="H191" s="17"/>
      <c r="I191" s="17"/>
      <c r="J191" s="17"/>
    </row>
    <row r="192" spans="1:10" s="7" customFormat="1" x14ac:dyDescent="0.15">
      <c r="A192" s="21"/>
      <c r="B192" s="14"/>
      <c r="C192" s="17"/>
      <c r="D192" s="17"/>
      <c r="E192" s="17"/>
      <c r="F192" s="17"/>
      <c r="G192" s="17"/>
      <c r="H192" s="17"/>
      <c r="I192" s="17"/>
      <c r="J192" s="17"/>
    </row>
    <row r="193" spans="1:10" s="7" customFormat="1" x14ac:dyDescent="0.15">
      <c r="A193" s="21"/>
      <c r="B193" s="14"/>
      <c r="C193" s="17"/>
      <c r="D193" s="17"/>
      <c r="E193" s="17"/>
      <c r="F193" s="17"/>
      <c r="G193" s="17"/>
      <c r="H193" s="17"/>
      <c r="I193" s="17"/>
      <c r="J193" s="17"/>
    </row>
    <row r="194" spans="1:10" s="7" customFormat="1" x14ac:dyDescent="0.15">
      <c r="A194" s="21"/>
      <c r="B194" s="14"/>
      <c r="C194" s="17"/>
      <c r="D194" s="17"/>
      <c r="E194" s="17"/>
      <c r="F194" s="17"/>
      <c r="G194" s="17"/>
      <c r="H194" s="17"/>
      <c r="I194" s="17"/>
      <c r="J194" s="17"/>
    </row>
    <row r="195" spans="1:10" s="7" customFormat="1" x14ac:dyDescent="0.15">
      <c r="A195" s="21"/>
      <c r="B195" s="14"/>
      <c r="C195" s="17"/>
      <c r="D195" s="17"/>
      <c r="E195" s="17"/>
      <c r="F195" s="17"/>
      <c r="G195" s="17"/>
      <c r="H195" s="17"/>
      <c r="I195" s="17"/>
      <c r="J195" s="17"/>
    </row>
    <row r="196" spans="1:10" s="7" customFormat="1" x14ac:dyDescent="0.15">
      <c r="A196" s="21"/>
      <c r="B196" s="14"/>
      <c r="C196" s="17"/>
      <c r="D196" s="17"/>
      <c r="E196" s="17"/>
      <c r="F196" s="17"/>
      <c r="G196" s="17"/>
      <c r="H196" s="17"/>
      <c r="I196" s="17"/>
      <c r="J196" s="17"/>
    </row>
    <row r="197" spans="1:10" s="7" customFormat="1" x14ac:dyDescent="0.15">
      <c r="A197" s="21"/>
      <c r="B197" s="14"/>
      <c r="C197" s="17"/>
      <c r="D197" s="17"/>
      <c r="E197" s="17"/>
      <c r="F197" s="17"/>
      <c r="G197" s="17"/>
      <c r="H197" s="17"/>
      <c r="I197" s="17"/>
      <c r="J197" s="17"/>
    </row>
    <row r="198" spans="1:10" s="7" customFormat="1" x14ac:dyDescent="0.15">
      <c r="A198" s="21"/>
      <c r="B198" s="14"/>
      <c r="C198" s="17"/>
      <c r="D198" s="17"/>
      <c r="E198" s="17"/>
      <c r="F198" s="17"/>
      <c r="G198" s="17"/>
      <c r="H198" s="17"/>
      <c r="I198" s="17"/>
      <c r="J198" s="17"/>
    </row>
    <row r="199" spans="1:10" s="7" customFormat="1" x14ac:dyDescent="0.15">
      <c r="A199" s="21"/>
      <c r="B199" s="14"/>
      <c r="C199" s="17"/>
      <c r="D199" s="17"/>
      <c r="E199" s="17"/>
      <c r="F199" s="17"/>
      <c r="G199" s="17"/>
      <c r="H199" s="17"/>
      <c r="I199" s="17"/>
      <c r="J199" s="17"/>
    </row>
    <row r="200" spans="1:10" s="7" customFormat="1" x14ac:dyDescent="0.15">
      <c r="A200" s="21"/>
      <c r="B200" s="14"/>
      <c r="C200" s="17"/>
      <c r="D200" s="17"/>
      <c r="E200" s="17"/>
      <c r="F200" s="17"/>
      <c r="G200" s="17"/>
      <c r="H200" s="17"/>
      <c r="I200" s="17"/>
      <c r="J200" s="17"/>
    </row>
    <row r="201" spans="1:10" s="7" customFormat="1" x14ac:dyDescent="0.15">
      <c r="A201" s="21"/>
      <c r="B201" s="14"/>
      <c r="C201" s="17"/>
      <c r="D201" s="17"/>
      <c r="E201" s="17"/>
      <c r="F201" s="17"/>
      <c r="G201" s="17"/>
      <c r="H201" s="17"/>
      <c r="I201" s="17"/>
      <c r="J201" s="17"/>
    </row>
    <row r="202" spans="1:10" s="7" customFormat="1" x14ac:dyDescent="0.15">
      <c r="A202" s="21"/>
      <c r="B202" s="14"/>
      <c r="C202" s="17"/>
      <c r="D202" s="17"/>
      <c r="E202" s="17"/>
      <c r="F202" s="17"/>
      <c r="G202" s="17"/>
      <c r="H202" s="17"/>
      <c r="I202" s="17"/>
      <c r="J202" s="17"/>
    </row>
    <row r="203" spans="1:10" s="7" customFormat="1" x14ac:dyDescent="0.15">
      <c r="A203" s="21"/>
      <c r="B203" s="14"/>
      <c r="C203" s="17"/>
      <c r="D203" s="17"/>
      <c r="E203" s="17"/>
      <c r="F203" s="17"/>
      <c r="G203" s="17"/>
      <c r="H203" s="17"/>
      <c r="I203" s="17"/>
      <c r="J203" s="17"/>
    </row>
    <row r="204" spans="1:10" s="7" customFormat="1" x14ac:dyDescent="0.15">
      <c r="A204" s="21"/>
      <c r="B204" s="14"/>
      <c r="C204" s="17"/>
      <c r="D204" s="17"/>
      <c r="E204" s="17"/>
      <c r="F204" s="17"/>
      <c r="G204" s="17"/>
      <c r="H204" s="17"/>
      <c r="I204" s="17"/>
      <c r="J204" s="17"/>
    </row>
    <row r="205" spans="1:10" s="7" customFormat="1" x14ac:dyDescent="0.15">
      <c r="A205" s="21"/>
      <c r="B205" s="14"/>
      <c r="C205" s="17"/>
      <c r="D205" s="17"/>
      <c r="E205" s="17"/>
      <c r="F205" s="17"/>
      <c r="G205" s="17"/>
      <c r="H205" s="17"/>
      <c r="I205" s="17"/>
      <c r="J205" s="17"/>
    </row>
    <row r="206" spans="1:10" s="7" customFormat="1" x14ac:dyDescent="0.15">
      <c r="A206" s="21"/>
      <c r="B206" s="14"/>
      <c r="C206" s="17"/>
      <c r="D206" s="17"/>
      <c r="E206" s="17"/>
      <c r="F206" s="17"/>
      <c r="G206" s="17"/>
      <c r="H206" s="17"/>
      <c r="I206" s="17"/>
      <c r="J206" s="17"/>
    </row>
    <row r="207" spans="1:10" s="7" customFormat="1" x14ac:dyDescent="0.15">
      <c r="A207" s="21"/>
      <c r="B207" s="14"/>
      <c r="C207" s="17"/>
      <c r="D207" s="17"/>
      <c r="E207" s="17"/>
      <c r="F207" s="17"/>
      <c r="G207" s="17"/>
      <c r="H207" s="17"/>
      <c r="I207" s="17"/>
      <c r="J207" s="17"/>
    </row>
    <row r="208" spans="1:10" s="7" customFormat="1" x14ac:dyDescent="0.15">
      <c r="A208" s="21"/>
      <c r="B208" s="14"/>
      <c r="C208" s="17"/>
      <c r="D208" s="17"/>
      <c r="E208" s="17"/>
      <c r="F208" s="17"/>
      <c r="G208" s="17"/>
      <c r="H208" s="17"/>
      <c r="I208" s="17"/>
      <c r="J208" s="17"/>
    </row>
    <row r="209" spans="1:10" s="7" customFormat="1" x14ac:dyDescent="0.15">
      <c r="A209" s="21"/>
      <c r="B209" s="14"/>
      <c r="C209" s="17"/>
      <c r="D209" s="17"/>
      <c r="E209" s="17"/>
      <c r="F209" s="17"/>
      <c r="G209" s="17"/>
      <c r="H209" s="17"/>
      <c r="I209" s="17"/>
      <c r="J209" s="17"/>
    </row>
    <row r="210" spans="1:10" s="7" customFormat="1" x14ac:dyDescent="0.15">
      <c r="A210" s="21"/>
      <c r="B210" s="14"/>
      <c r="C210" s="17"/>
      <c r="D210" s="17"/>
      <c r="E210" s="17"/>
      <c r="F210" s="17"/>
      <c r="G210" s="17"/>
      <c r="H210" s="17"/>
      <c r="I210" s="17"/>
      <c r="J210" s="17"/>
    </row>
    <row r="211" spans="1:10" s="7" customFormat="1" x14ac:dyDescent="0.15">
      <c r="A211" s="21"/>
      <c r="B211" s="14"/>
      <c r="C211" s="17"/>
      <c r="D211" s="17"/>
      <c r="E211" s="17"/>
      <c r="F211" s="17"/>
      <c r="G211" s="17"/>
      <c r="H211" s="17"/>
      <c r="I211" s="17"/>
      <c r="J211" s="17"/>
    </row>
    <row r="212" spans="1:10" s="7" customFormat="1" x14ac:dyDescent="0.15">
      <c r="A212" s="21"/>
      <c r="B212" s="14"/>
      <c r="C212" s="17"/>
      <c r="D212" s="17"/>
      <c r="E212" s="17"/>
      <c r="F212" s="17"/>
      <c r="G212" s="17"/>
      <c r="H212" s="17"/>
      <c r="I212" s="17"/>
      <c r="J212" s="17"/>
    </row>
    <row r="213" spans="1:10" s="7" customFormat="1" x14ac:dyDescent="0.15">
      <c r="A213" s="21"/>
      <c r="B213" s="14"/>
      <c r="C213" s="17"/>
      <c r="D213" s="17"/>
      <c r="E213" s="17"/>
      <c r="F213" s="17"/>
      <c r="G213" s="17"/>
      <c r="H213" s="17"/>
      <c r="I213" s="17"/>
      <c r="J213" s="17"/>
    </row>
    <row r="214" spans="1:10" s="7" customFormat="1" x14ac:dyDescent="0.15">
      <c r="A214" s="21"/>
      <c r="B214" s="14"/>
      <c r="C214" s="17"/>
      <c r="D214" s="17"/>
      <c r="E214" s="17"/>
      <c r="F214" s="17"/>
      <c r="G214" s="17"/>
      <c r="H214" s="17"/>
      <c r="I214" s="17"/>
      <c r="J214" s="17"/>
    </row>
    <row r="215" spans="1:10" s="7" customFormat="1" x14ac:dyDescent="0.15">
      <c r="A215" s="21"/>
      <c r="B215" s="14"/>
      <c r="C215" s="17"/>
      <c r="D215" s="17"/>
      <c r="E215" s="17"/>
      <c r="F215" s="17"/>
      <c r="G215" s="17"/>
      <c r="H215" s="17"/>
      <c r="I215" s="17"/>
      <c r="J215" s="17"/>
    </row>
    <row r="216" spans="1:10" s="7" customFormat="1" x14ac:dyDescent="0.15">
      <c r="A216" s="21"/>
      <c r="B216" s="14"/>
      <c r="C216" s="17"/>
      <c r="D216" s="17"/>
      <c r="E216" s="17"/>
      <c r="F216" s="17"/>
      <c r="G216" s="17"/>
      <c r="H216" s="17"/>
      <c r="I216" s="17"/>
      <c r="J216" s="17"/>
    </row>
    <row r="217" spans="1:10" s="7" customFormat="1" x14ac:dyDescent="0.15">
      <c r="A217" s="21"/>
      <c r="B217" s="14"/>
      <c r="C217" s="17"/>
      <c r="D217" s="17"/>
      <c r="E217" s="17"/>
      <c r="F217" s="17"/>
      <c r="G217" s="17"/>
      <c r="H217" s="17"/>
      <c r="I217" s="17"/>
      <c r="J217" s="17"/>
    </row>
    <row r="218" spans="1:10" s="7" customFormat="1" x14ac:dyDescent="0.15">
      <c r="A218" s="21"/>
      <c r="B218" s="14"/>
      <c r="C218" s="17"/>
      <c r="D218" s="17"/>
      <c r="E218" s="17"/>
      <c r="F218" s="17"/>
      <c r="G218" s="17"/>
      <c r="H218" s="17"/>
      <c r="I218" s="17"/>
      <c r="J218" s="17"/>
    </row>
    <row r="219" spans="1:10" s="7" customFormat="1" x14ac:dyDescent="0.15">
      <c r="A219" s="21"/>
      <c r="B219" s="14"/>
      <c r="C219" s="17"/>
      <c r="D219" s="17"/>
      <c r="E219" s="17"/>
      <c r="F219" s="17"/>
      <c r="G219" s="17"/>
      <c r="H219" s="17"/>
      <c r="I219" s="17"/>
      <c r="J219" s="17"/>
    </row>
    <row r="220" spans="1:10" s="7" customFormat="1" x14ac:dyDescent="0.15">
      <c r="A220" s="21"/>
      <c r="B220" s="14"/>
      <c r="C220" s="17"/>
      <c r="D220" s="17"/>
      <c r="E220" s="17"/>
      <c r="F220" s="17"/>
      <c r="G220" s="17"/>
      <c r="H220" s="17"/>
      <c r="I220" s="17"/>
      <c r="J220" s="17"/>
    </row>
    <row r="221" spans="1:10" s="7" customFormat="1" x14ac:dyDescent="0.15">
      <c r="A221" s="21"/>
      <c r="B221" s="14"/>
      <c r="C221" s="17"/>
      <c r="D221" s="17"/>
      <c r="E221" s="17"/>
      <c r="F221" s="17"/>
      <c r="G221" s="17"/>
      <c r="H221" s="17"/>
      <c r="I221" s="17"/>
      <c r="J221" s="17"/>
    </row>
    <row r="222" spans="1:10" s="7" customFormat="1" x14ac:dyDescent="0.15">
      <c r="A222" s="21"/>
      <c r="B222" s="14"/>
      <c r="C222" s="17"/>
      <c r="D222" s="17"/>
      <c r="E222" s="17"/>
      <c r="F222" s="17"/>
      <c r="G222" s="17"/>
      <c r="H222" s="17"/>
      <c r="I222" s="17"/>
      <c r="J222" s="17"/>
    </row>
    <row r="223" spans="1:10" s="7" customFormat="1" x14ac:dyDescent="0.15">
      <c r="A223" s="21"/>
      <c r="B223" s="14"/>
      <c r="C223" s="17"/>
      <c r="D223" s="17"/>
      <c r="E223" s="17"/>
      <c r="F223" s="17"/>
      <c r="G223" s="17"/>
      <c r="H223" s="17"/>
      <c r="I223" s="17"/>
      <c r="J223" s="17"/>
    </row>
    <row r="224" spans="1:10" s="7" customFormat="1" x14ac:dyDescent="0.15">
      <c r="A224" s="21"/>
      <c r="B224" s="14"/>
      <c r="C224" s="17"/>
      <c r="D224" s="17"/>
      <c r="E224" s="17"/>
      <c r="F224" s="17"/>
      <c r="G224" s="17"/>
      <c r="H224" s="17"/>
      <c r="I224" s="17"/>
      <c r="J224" s="17"/>
    </row>
    <row r="225" spans="1:10" s="7" customFormat="1" x14ac:dyDescent="0.15">
      <c r="A225" s="21"/>
      <c r="B225" s="14"/>
      <c r="C225" s="17"/>
      <c r="D225" s="17"/>
      <c r="E225" s="17"/>
      <c r="F225" s="17"/>
      <c r="G225" s="17"/>
      <c r="H225" s="17"/>
      <c r="I225" s="17"/>
      <c r="J225" s="17"/>
    </row>
    <row r="226" spans="1:10" s="7" customFormat="1" x14ac:dyDescent="0.15">
      <c r="A226" s="21"/>
      <c r="B226" s="14"/>
      <c r="C226" s="17"/>
      <c r="D226" s="17"/>
      <c r="E226" s="17"/>
      <c r="F226" s="17"/>
      <c r="G226" s="17"/>
      <c r="H226" s="17"/>
      <c r="I226" s="17"/>
      <c r="J226" s="17"/>
    </row>
    <row r="227" spans="1:10" s="7" customFormat="1" x14ac:dyDescent="0.15">
      <c r="A227" s="21"/>
      <c r="B227" s="14"/>
      <c r="C227" s="17"/>
      <c r="D227" s="17"/>
      <c r="E227" s="17"/>
      <c r="F227" s="17"/>
      <c r="G227" s="17"/>
      <c r="H227" s="17"/>
      <c r="I227" s="17"/>
      <c r="J227" s="17"/>
    </row>
    <row r="228" spans="1:10" s="7" customFormat="1" x14ac:dyDescent="0.15">
      <c r="A228" s="21"/>
      <c r="B228" s="14"/>
      <c r="C228" s="17"/>
      <c r="D228" s="17"/>
      <c r="E228" s="17"/>
      <c r="F228" s="17"/>
      <c r="G228" s="17"/>
      <c r="H228" s="17"/>
      <c r="I228" s="17"/>
      <c r="J228" s="17"/>
    </row>
    <row r="229" spans="1:10" s="7" customFormat="1" x14ac:dyDescent="0.15">
      <c r="A229" s="21"/>
      <c r="B229" s="14"/>
      <c r="C229" s="17"/>
      <c r="D229" s="17"/>
      <c r="E229" s="17"/>
      <c r="F229" s="17"/>
      <c r="G229" s="17"/>
      <c r="H229" s="17"/>
      <c r="I229" s="17"/>
      <c r="J229" s="17"/>
    </row>
    <row r="230" spans="1:10" s="7" customFormat="1" x14ac:dyDescent="0.15">
      <c r="A230" s="21"/>
      <c r="B230" s="14"/>
      <c r="C230" s="17"/>
      <c r="D230" s="17"/>
      <c r="E230" s="17"/>
      <c r="F230" s="17"/>
      <c r="G230" s="17"/>
      <c r="H230" s="17"/>
      <c r="I230" s="17"/>
      <c r="J230" s="17"/>
    </row>
    <row r="231" spans="1:10" s="7" customFormat="1" x14ac:dyDescent="0.15">
      <c r="A231" s="21"/>
      <c r="B231" s="14"/>
      <c r="C231" s="17"/>
      <c r="D231" s="17"/>
      <c r="E231" s="17"/>
      <c r="F231" s="17"/>
      <c r="G231" s="17"/>
      <c r="H231" s="17"/>
      <c r="I231" s="17"/>
      <c r="J231" s="17"/>
    </row>
    <row r="232" spans="1:10" s="7" customFormat="1" x14ac:dyDescent="0.15">
      <c r="A232" s="21"/>
      <c r="B232" s="14"/>
      <c r="C232" s="17"/>
      <c r="D232" s="17"/>
      <c r="E232" s="17"/>
      <c r="F232" s="17"/>
      <c r="G232" s="17"/>
      <c r="H232" s="17"/>
      <c r="I232" s="17"/>
      <c r="J232" s="17"/>
    </row>
    <row r="233" spans="1:10" s="7" customFormat="1" x14ac:dyDescent="0.15">
      <c r="A233" s="21"/>
      <c r="B233" s="14"/>
      <c r="C233" s="17"/>
      <c r="D233" s="17"/>
      <c r="E233" s="17"/>
      <c r="F233" s="17"/>
      <c r="G233" s="17"/>
      <c r="H233" s="17"/>
      <c r="I233" s="17"/>
      <c r="J233" s="17"/>
    </row>
    <row r="234" spans="1:10" s="7" customFormat="1" x14ac:dyDescent="0.15">
      <c r="A234" s="21"/>
      <c r="B234" s="14"/>
      <c r="C234" s="17"/>
      <c r="D234" s="17"/>
      <c r="E234" s="17"/>
      <c r="F234" s="17"/>
      <c r="G234" s="17"/>
      <c r="H234" s="17"/>
      <c r="I234" s="17"/>
      <c r="J234" s="17"/>
    </row>
    <row r="235" spans="1:10" s="7" customFormat="1" x14ac:dyDescent="0.15">
      <c r="A235" s="21"/>
      <c r="B235" s="14"/>
      <c r="C235" s="17"/>
      <c r="D235" s="17"/>
      <c r="E235" s="17"/>
      <c r="F235" s="17"/>
      <c r="G235" s="17"/>
      <c r="H235" s="17"/>
      <c r="I235" s="17"/>
      <c r="J235" s="17"/>
    </row>
    <row r="236" spans="1:10" s="7" customFormat="1" x14ac:dyDescent="0.15">
      <c r="A236" s="21"/>
      <c r="B236" s="14"/>
      <c r="C236" s="17"/>
      <c r="D236" s="17"/>
      <c r="E236" s="17"/>
      <c r="F236" s="17"/>
      <c r="G236" s="17"/>
      <c r="H236" s="17"/>
      <c r="I236" s="17"/>
      <c r="J236" s="17"/>
    </row>
    <row r="237" spans="1:10" s="7" customFormat="1" x14ac:dyDescent="0.15">
      <c r="A237" s="21"/>
      <c r="B237" s="14"/>
      <c r="C237" s="17"/>
      <c r="D237" s="17"/>
      <c r="E237" s="17"/>
      <c r="F237" s="17"/>
      <c r="G237" s="17"/>
      <c r="H237" s="17"/>
      <c r="I237" s="17"/>
      <c r="J237" s="17"/>
    </row>
    <row r="238" spans="1:10" s="7" customFormat="1" x14ac:dyDescent="0.15">
      <c r="A238" s="21"/>
      <c r="B238" s="14"/>
      <c r="C238" s="17"/>
      <c r="D238" s="17"/>
      <c r="E238" s="17"/>
      <c r="F238" s="17"/>
      <c r="G238" s="17"/>
      <c r="H238" s="17"/>
      <c r="I238" s="17"/>
      <c r="J238" s="17"/>
    </row>
    <row r="239" spans="1:10" s="7" customFormat="1" x14ac:dyDescent="0.15">
      <c r="A239" s="21"/>
      <c r="B239" s="14"/>
      <c r="C239" s="17"/>
      <c r="D239" s="17"/>
      <c r="E239" s="17"/>
      <c r="F239" s="17"/>
      <c r="G239" s="17"/>
      <c r="H239" s="17"/>
      <c r="I239" s="17"/>
      <c r="J239" s="17"/>
    </row>
    <row r="240" spans="1:10" s="7" customFormat="1" x14ac:dyDescent="0.15">
      <c r="A240" s="21"/>
      <c r="B240" s="14"/>
      <c r="C240" s="17"/>
      <c r="D240" s="17"/>
      <c r="E240" s="17"/>
      <c r="F240" s="17"/>
      <c r="G240" s="17"/>
      <c r="H240" s="17"/>
      <c r="I240" s="17"/>
      <c r="J240" s="17"/>
    </row>
    <row r="241" spans="1:10" s="7" customFormat="1" x14ac:dyDescent="0.15">
      <c r="A241" s="21"/>
      <c r="B241" s="14"/>
      <c r="C241" s="17"/>
      <c r="D241" s="17"/>
      <c r="E241" s="17"/>
      <c r="F241" s="17"/>
      <c r="G241" s="17"/>
      <c r="H241" s="17"/>
      <c r="I241" s="17"/>
      <c r="J241" s="17"/>
    </row>
    <row r="242" spans="1:10" s="7" customFormat="1" x14ac:dyDescent="0.15">
      <c r="A242" s="21"/>
      <c r="B242" s="14"/>
      <c r="C242" s="17"/>
      <c r="D242" s="17"/>
      <c r="E242" s="17"/>
      <c r="F242" s="17"/>
      <c r="G242" s="17"/>
      <c r="H242" s="17"/>
      <c r="I242" s="17"/>
      <c r="J242" s="17"/>
    </row>
    <row r="243" spans="1:10" s="7" customFormat="1" x14ac:dyDescent="0.15">
      <c r="A243" s="21"/>
      <c r="B243" s="14"/>
      <c r="C243" s="17"/>
      <c r="D243" s="17"/>
      <c r="E243" s="17"/>
      <c r="F243" s="17"/>
      <c r="G243" s="17"/>
      <c r="H243" s="17"/>
      <c r="I243" s="17"/>
      <c r="J243" s="17"/>
    </row>
    <row r="244" spans="1:10" s="7" customFormat="1" x14ac:dyDescent="0.15">
      <c r="A244" s="21"/>
      <c r="B244" s="14"/>
      <c r="C244" s="17"/>
      <c r="D244" s="17"/>
      <c r="E244" s="17"/>
      <c r="F244" s="17"/>
      <c r="G244" s="17"/>
      <c r="H244" s="17"/>
      <c r="I244" s="17"/>
      <c r="J244" s="17"/>
    </row>
    <row r="245" spans="1:10" s="7" customFormat="1" x14ac:dyDescent="0.15">
      <c r="A245" s="21"/>
      <c r="B245" s="14"/>
      <c r="C245" s="17"/>
      <c r="D245" s="17"/>
      <c r="E245" s="17"/>
      <c r="F245" s="17"/>
      <c r="G245" s="17"/>
      <c r="H245" s="17"/>
      <c r="I245" s="17"/>
      <c r="J245" s="17"/>
    </row>
    <row r="246" spans="1:10" s="7" customFormat="1" x14ac:dyDescent="0.15">
      <c r="A246" s="21"/>
      <c r="B246" s="14"/>
      <c r="C246" s="17"/>
      <c r="D246" s="17"/>
      <c r="E246" s="17"/>
      <c r="F246" s="17"/>
      <c r="G246" s="17"/>
      <c r="H246" s="17"/>
      <c r="I246" s="17"/>
      <c r="J246" s="17"/>
    </row>
    <row r="247" spans="1:10" s="7" customFormat="1" x14ac:dyDescent="0.15">
      <c r="A247" s="21"/>
      <c r="B247" s="14"/>
      <c r="C247" s="17"/>
      <c r="D247" s="17"/>
      <c r="E247" s="17"/>
      <c r="F247" s="17"/>
      <c r="G247" s="17"/>
      <c r="H247" s="17"/>
      <c r="I247" s="17"/>
      <c r="J247" s="17"/>
    </row>
    <row r="248" spans="1:10" s="7" customFormat="1" x14ac:dyDescent="0.15">
      <c r="A248" s="21"/>
      <c r="B248" s="14"/>
      <c r="C248" s="17"/>
      <c r="D248" s="17"/>
      <c r="E248" s="17"/>
      <c r="F248" s="17"/>
      <c r="G248" s="17"/>
      <c r="H248" s="17"/>
      <c r="I248" s="17"/>
      <c r="J248" s="17"/>
    </row>
    <row r="249" spans="1:10" s="7" customFormat="1" x14ac:dyDescent="0.15">
      <c r="A249" s="21"/>
      <c r="B249" s="14"/>
      <c r="C249" s="17"/>
      <c r="D249" s="17"/>
      <c r="E249" s="17"/>
      <c r="F249" s="17"/>
      <c r="G249" s="17"/>
      <c r="H249" s="17"/>
      <c r="I249" s="17"/>
      <c r="J249" s="17"/>
    </row>
    <row r="250" spans="1:10" s="7" customFormat="1" x14ac:dyDescent="0.15">
      <c r="A250" s="21"/>
      <c r="B250" s="14"/>
      <c r="C250" s="17"/>
      <c r="D250" s="17"/>
      <c r="E250" s="17"/>
      <c r="F250" s="17"/>
      <c r="G250" s="17"/>
      <c r="H250" s="17"/>
      <c r="I250" s="17"/>
      <c r="J250" s="17"/>
    </row>
    <row r="251" spans="1:10" s="7" customFormat="1" x14ac:dyDescent="0.15">
      <c r="A251" s="21"/>
      <c r="B251" s="14"/>
      <c r="C251" s="17"/>
      <c r="D251" s="17"/>
      <c r="E251" s="17"/>
      <c r="F251" s="17"/>
      <c r="G251" s="17"/>
      <c r="H251" s="17"/>
      <c r="I251" s="17"/>
      <c r="J251" s="17"/>
    </row>
    <row r="252" spans="1:10" s="7" customFormat="1" x14ac:dyDescent="0.15">
      <c r="A252" s="21"/>
      <c r="B252" s="14"/>
      <c r="C252" s="17"/>
      <c r="D252" s="17"/>
      <c r="E252" s="17"/>
      <c r="F252" s="17"/>
      <c r="G252" s="17"/>
      <c r="H252" s="17"/>
      <c r="I252" s="17"/>
      <c r="J252" s="17"/>
    </row>
    <row r="253" spans="1:10" s="7" customFormat="1" x14ac:dyDescent="0.15">
      <c r="A253" s="21"/>
      <c r="B253" s="14"/>
      <c r="C253" s="17"/>
      <c r="D253" s="17"/>
      <c r="E253" s="17"/>
      <c r="F253" s="17"/>
      <c r="G253" s="17"/>
      <c r="H253" s="17"/>
      <c r="I253" s="17"/>
      <c r="J253" s="17"/>
    </row>
    <row r="254" spans="1:10" s="7" customFormat="1" x14ac:dyDescent="0.15">
      <c r="A254" s="21"/>
      <c r="B254" s="14"/>
      <c r="C254" s="17"/>
      <c r="D254" s="17"/>
      <c r="E254" s="17"/>
      <c r="F254" s="17"/>
      <c r="G254" s="17"/>
      <c r="H254" s="17"/>
      <c r="I254" s="17"/>
      <c r="J254" s="17"/>
    </row>
    <row r="255" spans="1:10" s="7" customFormat="1" x14ac:dyDescent="0.15">
      <c r="A255" s="21"/>
      <c r="B255" s="14"/>
      <c r="C255" s="17"/>
      <c r="D255" s="17"/>
      <c r="E255" s="17"/>
      <c r="F255" s="17"/>
      <c r="G255" s="17"/>
      <c r="H255" s="17"/>
      <c r="I255" s="17"/>
      <c r="J255" s="17"/>
    </row>
    <row r="256" spans="1:10" s="7" customFormat="1" x14ac:dyDescent="0.15">
      <c r="A256" s="21"/>
      <c r="B256" s="14"/>
      <c r="C256" s="17"/>
      <c r="D256" s="17"/>
      <c r="E256" s="17"/>
      <c r="F256" s="17"/>
      <c r="G256" s="17"/>
      <c r="H256" s="17"/>
      <c r="I256" s="17"/>
      <c r="J256" s="17"/>
    </row>
    <row r="257" spans="1:10" s="7" customFormat="1" x14ac:dyDescent="0.15">
      <c r="A257" s="21"/>
      <c r="B257" s="14"/>
      <c r="C257" s="17"/>
      <c r="D257" s="17"/>
      <c r="E257" s="17"/>
      <c r="F257" s="17"/>
      <c r="G257" s="17"/>
      <c r="H257" s="17"/>
      <c r="I257" s="17"/>
      <c r="J257" s="17"/>
    </row>
    <row r="258" spans="1:10" s="7" customFormat="1" x14ac:dyDescent="0.15">
      <c r="A258" s="21"/>
      <c r="B258" s="14"/>
      <c r="C258" s="17"/>
      <c r="D258" s="17"/>
      <c r="E258" s="17"/>
      <c r="F258" s="17"/>
      <c r="G258" s="17"/>
      <c r="H258" s="17"/>
      <c r="I258" s="17"/>
      <c r="J258" s="17"/>
    </row>
    <row r="259" spans="1:10" s="7" customFormat="1" x14ac:dyDescent="0.15">
      <c r="A259" s="21"/>
      <c r="B259" s="14"/>
      <c r="C259" s="17"/>
      <c r="D259" s="17"/>
      <c r="E259" s="17"/>
      <c r="F259" s="17"/>
      <c r="G259" s="17"/>
      <c r="H259" s="17"/>
      <c r="I259" s="17"/>
      <c r="J259" s="17"/>
    </row>
    <row r="260" spans="1:10" s="7" customFormat="1" x14ac:dyDescent="0.15">
      <c r="A260" s="21"/>
      <c r="B260" s="14"/>
      <c r="C260" s="17"/>
      <c r="D260" s="17"/>
      <c r="E260" s="17"/>
      <c r="F260" s="17"/>
      <c r="G260" s="17"/>
      <c r="H260" s="17"/>
      <c r="I260" s="17"/>
      <c r="J260" s="17"/>
    </row>
    <row r="261" spans="1:10" s="7" customFormat="1" x14ac:dyDescent="0.15">
      <c r="A261" s="21"/>
      <c r="B261" s="14"/>
      <c r="C261" s="17"/>
      <c r="D261" s="17"/>
      <c r="E261" s="17"/>
      <c r="F261" s="17"/>
      <c r="G261" s="17"/>
      <c r="H261" s="17"/>
      <c r="I261" s="17"/>
      <c r="J261" s="17"/>
    </row>
    <row r="262" spans="1:10" s="7" customFormat="1" x14ac:dyDescent="0.15">
      <c r="A262" s="21"/>
      <c r="B262" s="14"/>
      <c r="C262" s="17"/>
      <c r="D262" s="17"/>
      <c r="E262" s="17"/>
      <c r="F262" s="17"/>
      <c r="G262" s="17"/>
      <c r="H262" s="17"/>
      <c r="I262" s="17"/>
      <c r="J262" s="17"/>
    </row>
    <row r="263" spans="1:10" s="7" customFormat="1" x14ac:dyDescent="0.15">
      <c r="A263" s="21"/>
      <c r="B263" s="14"/>
      <c r="C263" s="17"/>
      <c r="D263" s="17"/>
      <c r="E263" s="17"/>
      <c r="F263" s="17"/>
      <c r="G263" s="17"/>
      <c r="H263" s="17"/>
      <c r="I263" s="17"/>
      <c r="J263" s="17"/>
    </row>
    <row r="264" spans="1:10" s="7" customFormat="1" x14ac:dyDescent="0.15">
      <c r="A264" s="21"/>
      <c r="B264" s="14"/>
      <c r="C264" s="17"/>
      <c r="D264" s="17"/>
      <c r="E264" s="17"/>
      <c r="F264" s="17"/>
      <c r="G264" s="17"/>
      <c r="H264" s="17"/>
      <c r="I264" s="17"/>
      <c r="J264" s="17"/>
    </row>
    <row r="265" spans="1:10" s="7" customFormat="1" x14ac:dyDescent="0.15">
      <c r="A265" s="21"/>
      <c r="B265" s="14"/>
      <c r="C265" s="17"/>
      <c r="D265" s="17"/>
      <c r="E265" s="17"/>
      <c r="F265" s="17"/>
      <c r="G265" s="17"/>
      <c r="H265" s="17"/>
      <c r="I265" s="17"/>
      <c r="J265" s="17"/>
    </row>
    <row r="266" spans="1:10" s="7" customFormat="1" x14ac:dyDescent="0.15">
      <c r="A266" s="21"/>
      <c r="B266" s="14"/>
      <c r="C266" s="17"/>
      <c r="D266" s="17"/>
      <c r="E266" s="17"/>
      <c r="F266" s="17"/>
      <c r="G266" s="17"/>
      <c r="H266" s="17"/>
      <c r="I266" s="17"/>
      <c r="J266" s="17"/>
    </row>
    <row r="267" spans="1:10" s="7" customFormat="1" x14ac:dyDescent="0.15">
      <c r="A267" s="21"/>
      <c r="B267" s="14"/>
      <c r="C267" s="17"/>
      <c r="D267" s="17"/>
      <c r="E267" s="17"/>
      <c r="F267" s="17"/>
      <c r="G267" s="17"/>
      <c r="H267" s="17"/>
      <c r="I267" s="17"/>
      <c r="J267" s="17"/>
    </row>
    <row r="268" spans="1:10" s="7" customFormat="1" x14ac:dyDescent="0.15">
      <c r="A268" s="21"/>
      <c r="B268" s="14"/>
      <c r="C268" s="17"/>
      <c r="D268" s="17"/>
      <c r="E268" s="17"/>
      <c r="F268" s="17"/>
      <c r="G268" s="17"/>
      <c r="H268" s="17"/>
      <c r="I268" s="17"/>
      <c r="J268" s="17"/>
    </row>
    <row r="269" spans="1:10" s="7" customFormat="1" x14ac:dyDescent="0.15">
      <c r="A269" s="21"/>
      <c r="B269" s="14"/>
      <c r="C269" s="17"/>
      <c r="D269" s="17"/>
      <c r="E269" s="17"/>
      <c r="F269" s="17"/>
      <c r="G269" s="17"/>
      <c r="H269" s="17"/>
      <c r="I269" s="17"/>
      <c r="J269" s="17"/>
    </row>
    <row r="270" spans="1:10" s="7" customFormat="1" x14ac:dyDescent="0.15">
      <c r="A270" s="21"/>
      <c r="B270" s="14"/>
      <c r="C270" s="17"/>
      <c r="D270" s="17"/>
      <c r="E270" s="17"/>
      <c r="F270" s="17"/>
      <c r="G270" s="17"/>
      <c r="H270" s="17"/>
      <c r="I270" s="17"/>
      <c r="J270" s="17"/>
    </row>
    <row r="271" spans="1:10" s="7" customFormat="1" x14ac:dyDescent="0.15">
      <c r="A271" s="21"/>
      <c r="B271" s="14"/>
      <c r="C271" s="17"/>
      <c r="D271" s="17"/>
      <c r="E271" s="17"/>
      <c r="F271" s="17"/>
      <c r="G271" s="17"/>
      <c r="H271" s="17"/>
      <c r="I271" s="17"/>
      <c r="J271" s="17"/>
    </row>
    <row r="272" spans="1:10" s="7" customFormat="1" x14ac:dyDescent="0.15">
      <c r="A272" s="21"/>
      <c r="B272" s="14"/>
      <c r="C272" s="17"/>
      <c r="D272" s="17"/>
      <c r="E272" s="17"/>
      <c r="F272" s="17"/>
      <c r="G272" s="17"/>
      <c r="H272" s="17"/>
      <c r="I272" s="17"/>
      <c r="J272" s="17"/>
    </row>
    <row r="273" spans="1:10" s="7" customFormat="1" x14ac:dyDescent="0.15">
      <c r="A273" s="21"/>
      <c r="B273" s="14"/>
      <c r="C273" s="17"/>
      <c r="D273" s="17"/>
      <c r="E273" s="17"/>
      <c r="F273" s="17"/>
      <c r="G273" s="17"/>
      <c r="H273" s="17"/>
      <c r="I273" s="17"/>
      <c r="J273" s="17"/>
    </row>
    <row r="274" spans="1:10" s="7" customFormat="1" x14ac:dyDescent="0.15">
      <c r="A274" s="21"/>
      <c r="B274" s="14"/>
      <c r="C274" s="17"/>
      <c r="D274" s="17"/>
      <c r="E274" s="17"/>
      <c r="F274" s="17"/>
      <c r="G274" s="17"/>
      <c r="H274" s="17"/>
      <c r="I274" s="17"/>
      <c r="J274" s="17"/>
    </row>
    <row r="275" spans="1:10" s="7" customFormat="1" x14ac:dyDescent="0.15">
      <c r="A275" s="21"/>
      <c r="B275" s="14"/>
      <c r="C275" s="17"/>
      <c r="D275" s="17"/>
      <c r="E275" s="17"/>
      <c r="F275" s="17"/>
      <c r="G275" s="17"/>
      <c r="H275" s="17"/>
      <c r="I275" s="17"/>
      <c r="J275" s="17"/>
    </row>
    <row r="276" spans="1:10" s="7" customFormat="1" x14ac:dyDescent="0.15">
      <c r="A276" s="21"/>
      <c r="B276" s="14"/>
      <c r="C276" s="17"/>
      <c r="D276" s="17"/>
      <c r="E276" s="17"/>
      <c r="F276" s="17"/>
      <c r="G276" s="17"/>
      <c r="H276" s="17"/>
      <c r="I276" s="17"/>
      <c r="J276" s="17"/>
    </row>
    <row r="277" spans="1:10" s="7" customFormat="1" x14ac:dyDescent="0.15">
      <c r="A277" s="21"/>
      <c r="B277" s="14"/>
      <c r="C277" s="17"/>
      <c r="D277" s="17"/>
      <c r="E277" s="17"/>
      <c r="F277" s="17"/>
      <c r="G277" s="17"/>
      <c r="H277" s="17"/>
      <c r="I277" s="17"/>
      <c r="J277" s="17"/>
    </row>
    <row r="278" spans="1:10" s="7" customFormat="1" x14ac:dyDescent="0.15">
      <c r="A278" s="21"/>
      <c r="B278" s="14"/>
      <c r="C278" s="17"/>
      <c r="D278" s="17"/>
      <c r="E278" s="17"/>
      <c r="F278" s="17"/>
      <c r="G278" s="17"/>
      <c r="H278" s="17"/>
      <c r="I278" s="17"/>
      <c r="J278" s="17"/>
    </row>
    <row r="279" spans="1:10" s="7" customFormat="1" x14ac:dyDescent="0.15">
      <c r="A279" s="21"/>
      <c r="B279" s="14"/>
      <c r="C279" s="17"/>
      <c r="D279" s="17"/>
      <c r="E279" s="17"/>
      <c r="F279" s="17"/>
      <c r="G279" s="17"/>
      <c r="H279" s="17"/>
      <c r="I279" s="17"/>
      <c r="J279" s="17"/>
    </row>
    <row r="280" spans="1:10" s="7" customFormat="1" x14ac:dyDescent="0.15">
      <c r="A280" s="21"/>
      <c r="B280" s="14"/>
      <c r="C280" s="17"/>
      <c r="D280" s="17"/>
      <c r="E280" s="17"/>
      <c r="F280" s="17"/>
      <c r="G280" s="17"/>
      <c r="H280" s="17"/>
      <c r="I280" s="17"/>
      <c r="J280" s="17"/>
    </row>
    <row r="281" spans="1:10" s="7" customFormat="1" x14ac:dyDescent="0.15">
      <c r="A281" s="21"/>
      <c r="B281" s="14"/>
      <c r="C281" s="17"/>
      <c r="D281" s="17"/>
      <c r="E281" s="17"/>
      <c r="F281" s="17"/>
      <c r="G281" s="17"/>
      <c r="H281" s="17"/>
      <c r="I281" s="17"/>
      <c r="J281" s="17"/>
    </row>
    <row r="282" spans="1:10" s="7" customFormat="1" x14ac:dyDescent="0.15">
      <c r="A282" s="21"/>
      <c r="B282" s="14"/>
      <c r="C282" s="17"/>
      <c r="D282" s="17"/>
      <c r="E282" s="17"/>
      <c r="F282" s="17"/>
      <c r="G282" s="17"/>
      <c r="H282" s="17"/>
      <c r="I282" s="17"/>
      <c r="J282" s="17"/>
    </row>
    <row r="283" spans="1:10" s="7" customFormat="1" x14ac:dyDescent="0.15">
      <c r="A283" s="21"/>
      <c r="B283" s="14"/>
      <c r="C283" s="17"/>
      <c r="D283" s="17"/>
      <c r="E283" s="17"/>
      <c r="F283" s="17"/>
      <c r="G283" s="17"/>
      <c r="H283" s="17"/>
      <c r="I283" s="17"/>
      <c r="J283" s="17"/>
    </row>
    <row r="284" spans="1:10" s="7" customFormat="1" x14ac:dyDescent="0.15">
      <c r="A284" s="21"/>
      <c r="B284" s="14"/>
      <c r="C284" s="17"/>
      <c r="D284" s="17"/>
      <c r="E284" s="17"/>
      <c r="F284" s="17"/>
      <c r="G284" s="17"/>
      <c r="H284" s="17"/>
      <c r="I284" s="17"/>
      <c r="J284" s="17"/>
    </row>
    <row r="285" spans="1:10" s="7" customFormat="1" x14ac:dyDescent="0.15">
      <c r="A285" s="21"/>
      <c r="B285" s="14"/>
      <c r="C285" s="17"/>
      <c r="D285" s="17"/>
      <c r="E285" s="17"/>
      <c r="F285" s="17"/>
      <c r="G285" s="17"/>
      <c r="H285" s="17"/>
      <c r="I285" s="17"/>
      <c r="J285" s="17"/>
    </row>
    <row r="286" spans="1:10" s="7" customFormat="1" x14ac:dyDescent="0.15">
      <c r="A286" s="21"/>
      <c r="B286" s="14"/>
      <c r="C286" s="17"/>
      <c r="D286" s="17"/>
      <c r="E286" s="17"/>
      <c r="F286" s="17"/>
      <c r="G286" s="17"/>
      <c r="H286" s="17"/>
      <c r="I286" s="17"/>
      <c r="J286" s="17"/>
    </row>
    <row r="287" spans="1:10" s="7" customFormat="1" x14ac:dyDescent="0.15">
      <c r="A287" s="21"/>
      <c r="B287" s="14"/>
      <c r="C287" s="17"/>
      <c r="D287" s="17"/>
      <c r="E287" s="17"/>
      <c r="F287" s="17"/>
      <c r="G287" s="17"/>
      <c r="H287" s="17"/>
      <c r="I287" s="17"/>
      <c r="J287" s="17"/>
    </row>
    <row r="288" spans="1:10" s="7" customFormat="1" x14ac:dyDescent="0.15">
      <c r="A288" s="21"/>
      <c r="B288" s="14"/>
      <c r="C288" s="17"/>
      <c r="D288" s="17"/>
      <c r="E288" s="17"/>
      <c r="F288" s="17"/>
      <c r="G288" s="17"/>
      <c r="H288" s="17"/>
      <c r="I288" s="17"/>
      <c r="J288" s="17"/>
    </row>
    <row r="289" spans="1:10" s="7" customFormat="1" x14ac:dyDescent="0.15">
      <c r="A289" s="21"/>
      <c r="B289" s="14"/>
      <c r="C289" s="17"/>
      <c r="D289" s="17"/>
      <c r="E289" s="17"/>
      <c r="F289" s="17"/>
      <c r="G289" s="17"/>
      <c r="H289" s="17"/>
      <c r="I289" s="17"/>
      <c r="J289" s="17"/>
    </row>
    <row r="290" spans="1:10" s="7" customFormat="1" x14ac:dyDescent="0.15">
      <c r="A290" s="21"/>
      <c r="B290" s="14"/>
      <c r="C290" s="17"/>
      <c r="D290" s="17"/>
      <c r="E290" s="17"/>
      <c r="F290" s="17"/>
      <c r="G290" s="17"/>
      <c r="H290" s="17"/>
      <c r="I290" s="17"/>
      <c r="J290" s="17"/>
    </row>
    <row r="291" spans="1:10" s="7" customFormat="1" x14ac:dyDescent="0.15">
      <c r="A291" s="21"/>
      <c r="B291" s="14"/>
      <c r="C291" s="17"/>
      <c r="D291" s="17"/>
      <c r="E291" s="17"/>
      <c r="F291" s="17"/>
      <c r="G291" s="17"/>
      <c r="H291" s="17"/>
      <c r="I291" s="17"/>
      <c r="J291" s="17"/>
    </row>
    <row r="292" spans="1:10" s="7" customFormat="1" x14ac:dyDescent="0.15">
      <c r="A292" s="21"/>
      <c r="B292" s="14"/>
      <c r="C292" s="17"/>
      <c r="D292" s="17"/>
      <c r="E292" s="17"/>
      <c r="F292" s="17"/>
      <c r="G292" s="17"/>
      <c r="H292" s="17"/>
      <c r="I292" s="17"/>
      <c r="J292" s="17"/>
    </row>
    <row r="293" spans="1:10" s="7" customFormat="1" x14ac:dyDescent="0.15">
      <c r="A293" s="21"/>
      <c r="B293" s="14"/>
      <c r="C293" s="17"/>
      <c r="D293" s="17"/>
      <c r="E293" s="17"/>
      <c r="F293" s="17"/>
      <c r="G293" s="17"/>
      <c r="H293" s="17"/>
      <c r="I293" s="17"/>
      <c r="J293" s="17"/>
    </row>
    <row r="294" spans="1:10" s="7" customFormat="1" x14ac:dyDescent="0.15">
      <c r="A294" s="21"/>
      <c r="B294" s="14"/>
      <c r="C294" s="17"/>
      <c r="D294" s="17"/>
      <c r="E294" s="17"/>
      <c r="F294" s="17"/>
      <c r="G294" s="17"/>
      <c r="H294" s="17"/>
      <c r="I294" s="17"/>
      <c r="J294" s="17"/>
    </row>
    <row r="295" spans="1:10" s="7" customFormat="1" x14ac:dyDescent="0.15">
      <c r="A295" s="21"/>
      <c r="B295" s="14"/>
      <c r="C295" s="17"/>
      <c r="D295" s="17"/>
      <c r="E295" s="17"/>
      <c r="F295" s="17"/>
      <c r="G295" s="17"/>
      <c r="H295" s="17"/>
      <c r="I295" s="17"/>
      <c r="J295" s="17"/>
    </row>
    <row r="296" spans="1:10" s="7" customFormat="1" x14ac:dyDescent="0.15">
      <c r="A296" s="21"/>
      <c r="B296" s="14"/>
      <c r="C296" s="17"/>
      <c r="D296" s="17"/>
      <c r="E296" s="17"/>
      <c r="F296" s="17"/>
      <c r="G296" s="17"/>
      <c r="H296" s="17"/>
      <c r="I296" s="17"/>
      <c r="J296" s="17"/>
    </row>
    <row r="297" spans="1:10" s="7" customFormat="1" x14ac:dyDescent="0.15">
      <c r="A297" s="21"/>
      <c r="B297" s="14"/>
      <c r="C297" s="17"/>
      <c r="D297" s="17"/>
      <c r="E297" s="17"/>
      <c r="F297" s="17"/>
      <c r="G297" s="17"/>
      <c r="H297" s="17"/>
      <c r="I297" s="17"/>
      <c r="J297" s="17"/>
    </row>
    <row r="298" spans="1:10" s="7" customFormat="1" x14ac:dyDescent="0.15">
      <c r="A298" s="21"/>
      <c r="B298" s="14"/>
      <c r="C298" s="17"/>
      <c r="D298" s="17"/>
      <c r="E298" s="17"/>
      <c r="F298" s="17"/>
      <c r="G298" s="17"/>
      <c r="H298" s="17"/>
      <c r="I298" s="17"/>
      <c r="J298" s="17"/>
    </row>
    <row r="299" spans="1:10" s="7" customFormat="1" x14ac:dyDescent="0.15">
      <c r="A299" s="21"/>
      <c r="B299" s="14"/>
      <c r="C299" s="17"/>
      <c r="D299" s="17"/>
      <c r="E299" s="17"/>
      <c r="F299" s="17"/>
      <c r="G299" s="17"/>
      <c r="H299" s="17"/>
      <c r="I299" s="17"/>
      <c r="J299" s="17"/>
    </row>
    <row r="300" spans="1:10" s="7" customFormat="1" x14ac:dyDescent="0.15">
      <c r="A300" s="21"/>
      <c r="B300" s="14"/>
      <c r="C300" s="17"/>
      <c r="D300" s="17"/>
      <c r="E300" s="17"/>
      <c r="F300" s="17"/>
      <c r="G300" s="17"/>
      <c r="H300" s="17"/>
      <c r="I300" s="17"/>
      <c r="J300" s="17"/>
    </row>
    <row r="301" spans="1:10" s="7" customFormat="1" x14ac:dyDescent="0.15">
      <c r="A301" s="21"/>
      <c r="B301" s="14"/>
      <c r="C301" s="17"/>
      <c r="D301" s="17"/>
      <c r="E301" s="17"/>
      <c r="F301" s="17"/>
      <c r="G301" s="17"/>
      <c r="H301" s="17"/>
      <c r="I301" s="17"/>
      <c r="J301" s="17"/>
    </row>
    <row r="302" spans="1:10" s="7" customFormat="1" x14ac:dyDescent="0.15">
      <c r="A302" s="21"/>
      <c r="B302" s="14"/>
      <c r="C302" s="17"/>
      <c r="D302" s="17"/>
      <c r="E302" s="17"/>
      <c r="F302" s="17"/>
      <c r="G302" s="17"/>
      <c r="H302" s="17"/>
      <c r="I302" s="17"/>
      <c r="J302" s="17"/>
    </row>
    <row r="303" spans="1:10" s="7" customFormat="1" x14ac:dyDescent="0.15">
      <c r="A303" s="21"/>
      <c r="B303" s="14"/>
      <c r="C303" s="17"/>
      <c r="D303" s="17"/>
      <c r="E303" s="17"/>
      <c r="F303" s="17"/>
      <c r="G303" s="17"/>
      <c r="H303" s="17"/>
      <c r="I303" s="17"/>
      <c r="J303" s="17"/>
    </row>
    <row r="304" spans="1:10" s="7" customFormat="1" x14ac:dyDescent="0.15">
      <c r="A304" s="21"/>
      <c r="B304" s="14"/>
      <c r="C304" s="17"/>
      <c r="D304" s="17"/>
      <c r="E304" s="17"/>
      <c r="F304" s="17"/>
      <c r="G304" s="17"/>
      <c r="H304" s="17"/>
      <c r="I304" s="17"/>
      <c r="J304" s="17"/>
    </row>
    <row r="305" spans="1:10" s="7" customFormat="1" x14ac:dyDescent="0.15">
      <c r="A305" s="21"/>
      <c r="B305" s="14"/>
      <c r="C305" s="17"/>
      <c r="D305" s="17"/>
      <c r="E305" s="17"/>
      <c r="F305" s="17"/>
      <c r="G305" s="17"/>
      <c r="H305" s="17"/>
      <c r="I305" s="17"/>
      <c r="J305" s="17"/>
    </row>
    <row r="306" spans="1:10" s="7" customFormat="1" x14ac:dyDescent="0.15">
      <c r="A306" s="21"/>
      <c r="B306" s="14"/>
      <c r="C306" s="17"/>
      <c r="D306" s="17"/>
      <c r="E306" s="17"/>
      <c r="F306" s="17"/>
      <c r="G306" s="17"/>
      <c r="H306" s="17"/>
      <c r="I306" s="17"/>
      <c r="J306" s="17"/>
    </row>
    <row r="307" spans="1:10" s="7" customFormat="1" x14ac:dyDescent="0.15">
      <c r="A307" s="21"/>
      <c r="B307" s="14"/>
      <c r="C307" s="17"/>
      <c r="D307" s="17"/>
      <c r="E307" s="17"/>
      <c r="F307" s="17"/>
      <c r="G307" s="17"/>
      <c r="H307" s="17"/>
      <c r="I307" s="17"/>
      <c r="J307" s="17"/>
    </row>
    <row r="308" spans="1:10" s="7" customFormat="1" x14ac:dyDescent="0.15">
      <c r="A308" s="21"/>
      <c r="B308" s="14"/>
      <c r="C308" s="17"/>
      <c r="D308" s="17"/>
      <c r="E308" s="17"/>
      <c r="F308" s="17"/>
      <c r="G308" s="17"/>
      <c r="H308" s="17"/>
      <c r="I308" s="17"/>
      <c r="J308" s="17"/>
    </row>
    <row r="309" spans="1:10" s="7" customFormat="1" x14ac:dyDescent="0.15">
      <c r="A309" s="21"/>
      <c r="B309" s="14"/>
      <c r="C309" s="17"/>
      <c r="D309" s="17"/>
      <c r="E309" s="17"/>
      <c r="F309" s="17"/>
      <c r="G309" s="17"/>
      <c r="H309" s="17"/>
      <c r="I309" s="17"/>
      <c r="J309" s="17"/>
    </row>
    <row r="310" spans="1:10" s="7" customFormat="1" x14ac:dyDescent="0.15">
      <c r="A310" s="21"/>
      <c r="B310" s="14"/>
      <c r="C310" s="17"/>
      <c r="D310" s="17"/>
      <c r="E310" s="17"/>
      <c r="F310" s="17"/>
      <c r="G310" s="17"/>
      <c r="H310" s="17"/>
      <c r="I310" s="17"/>
      <c r="J310" s="17"/>
    </row>
    <row r="311" spans="1:10" s="7" customFormat="1" x14ac:dyDescent="0.15">
      <c r="A311" s="21"/>
      <c r="B311" s="14"/>
      <c r="C311" s="17"/>
      <c r="D311" s="17"/>
      <c r="E311" s="17"/>
      <c r="F311" s="17"/>
      <c r="G311" s="17"/>
      <c r="H311" s="17"/>
      <c r="I311" s="17"/>
      <c r="J311" s="17"/>
    </row>
    <row r="312" spans="1:10" s="7" customFormat="1" x14ac:dyDescent="0.15">
      <c r="A312" s="21"/>
      <c r="B312" s="14"/>
      <c r="C312" s="17"/>
      <c r="D312" s="17"/>
      <c r="E312" s="17"/>
      <c r="F312" s="17"/>
      <c r="G312" s="17"/>
      <c r="H312" s="17"/>
      <c r="I312" s="17"/>
      <c r="J312" s="17"/>
    </row>
    <row r="313" spans="1:10" s="7" customFormat="1" x14ac:dyDescent="0.15">
      <c r="A313" s="21"/>
      <c r="B313" s="14"/>
      <c r="C313" s="17"/>
      <c r="D313" s="17"/>
      <c r="E313" s="17"/>
      <c r="F313" s="17"/>
      <c r="G313" s="17"/>
      <c r="H313" s="17"/>
      <c r="I313" s="17"/>
      <c r="J313" s="17"/>
    </row>
    <row r="314" spans="1:10" s="7" customFormat="1" x14ac:dyDescent="0.15">
      <c r="A314" s="21"/>
      <c r="B314" s="14"/>
      <c r="C314" s="17"/>
      <c r="D314" s="17"/>
      <c r="E314" s="17"/>
      <c r="F314" s="17"/>
      <c r="G314" s="17"/>
      <c r="H314" s="17"/>
      <c r="I314" s="17"/>
      <c r="J314" s="17"/>
    </row>
    <row r="315" spans="1:10" s="7" customFormat="1" x14ac:dyDescent="0.15">
      <c r="A315" s="21"/>
      <c r="B315" s="14"/>
      <c r="C315" s="17"/>
      <c r="D315" s="17"/>
      <c r="E315" s="17"/>
      <c r="F315" s="17"/>
      <c r="G315" s="17"/>
      <c r="H315" s="17"/>
      <c r="I315" s="17"/>
      <c r="J315" s="17"/>
    </row>
    <row r="316" spans="1:10" s="7" customFormat="1" x14ac:dyDescent="0.15">
      <c r="A316" s="21"/>
      <c r="B316" s="14"/>
      <c r="C316" s="17"/>
      <c r="D316" s="17"/>
      <c r="E316" s="17"/>
      <c r="F316" s="17"/>
      <c r="G316" s="17"/>
      <c r="H316" s="17"/>
      <c r="I316" s="17"/>
      <c r="J316" s="17"/>
    </row>
    <row r="317" spans="1:10" s="7" customFormat="1" x14ac:dyDescent="0.15">
      <c r="A317" s="21"/>
      <c r="B317" s="14"/>
      <c r="C317" s="17"/>
      <c r="D317" s="17"/>
      <c r="E317" s="17"/>
      <c r="F317" s="17"/>
      <c r="G317" s="17"/>
      <c r="H317" s="17"/>
      <c r="I317" s="17"/>
      <c r="J317" s="17"/>
    </row>
    <row r="318" spans="1:10" s="7" customFormat="1" x14ac:dyDescent="0.15">
      <c r="A318" s="21"/>
      <c r="B318" s="14"/>
      <c r="C318" s="17"/>
      <c r="D318" s="17"/>
      <c r="E318" s="17"/>
      <c r="F318" s="17"/>
      <c r="G318" s="17"/>
      <c r="H318" s="17"/>
      <c r="I318" s="17"/>
      <c r="J318" s="17"/>
    </row>
    <row r="319" spans="1:10" s="7" customFormat="1" x14ac:dyDescent="0.15">
      <c r="A319" s="21"/>
      <c r="B319" s="14"/>
      <c r="C319" s="17"/>
      <c r="D319" s="17"/>
      <c r="E319" s="17"/>
      <c r="F319" s="17"/>
      <c r="G319" s="17"/>
      <c r="H319" s="17"/>
      <c r="I319" s="17"/>
      <c r="J319" s="17"/>
    </row>
    <row r="320" spans="1:10" s="7" customFormat="1" x14ac:dyDescent="0.15">
      <c r="A320" s="21"/>
      <c r="B320" s="14"/>
      <c r="C320" s="17"/>
      <c r="D320" s="17"/>
      <c r="E320" s="17"/>
      <c r="F320" s="17"/>
      <c r="G320" s="17"/>
      <c r="H320" s="17"/>
      <c r="I320" s="17"/>
      <c r="J320" s="17"/>
    </row>
    <row r="321" spans="1:10" s="7" customFormat="1" x14ac:dyDescent="0.15">
      <c r="A321" s="21"/>
      <c r="B321" s="14"/>
      <c r="C321" s="17"/>
      <c r="D321" s="17"/>
      <c r="E321" s="17"/>
      <c r="F321" s="17"/>
      <c r="G321" s="17"/>
      <c r="H321" s="17"/>
      <c r="I321" s="17"/>
      <c r="J321" s="17"/>
    </row>
    <row r="322" spans="1:10" s="7" customFormat="1" x14ac:dyDescent="0.15">
      <c r="A322" s="21"/>
      <c r="B322" s="14"/>
      <c r="C322" s="17"/>
      <c r="D322" s="17"/>
      <c r="E322" s="17"/>
      <c r="F322" s="17"/>
      <c r="G322" s="17"/>
      <c r="H322" s="17"/>
      <c r="I322" s="17"/>
      <c r="J322" s="17"/>
    </row>
    <row r="323" spans="1:10" s="7" customFormat="1" x14ac:dyDescent="0.15">
      <c r="A323" s="21"/>
      <c r="B323" s="14"/>
      <c r="C323" s="17"/>
      <c r="D323" s="17"/>
      <c r="E323" s="17"/>
      <c r="F323" s="17"/>
      <c r="G323" s="17"/>
      <c r="H323" s="17"/>
      <c r="I323" s="17"/>
      <c r="J323" s="17"/>
    </row>
    <row r="324" spans="1:10" s="7" customFormat="1" x14ac:dyDescent="0.15">
      <c r="A324" s="21"/>
      <c r="B324" s="14"/>
      <c r="C324" s="17"/>
      <c r="D324" s="17"/>
      <c r="E324" s="17"/>
      <c r="F324" s="17"/>
      <c r="G324" s="17"/>
      <c r="H324" s="17"/>
      <c r="I324" s="17"/>
      <c r="J324" s="17"/>
    </row>
    <row r="325" spans="1:10" s="7" customFormat="1" x14ac:dyDescent="0.15">
      <c r="A325" s="21"/>
      <c r="B325" s="14"/>
      <c r="C325" s="17"/>
      <c r="D325" s="17"/>
      <c r="E325" s="17"/>
      <c r="F325" s="17"/>
      <c r="G325" s="17"/>
      <c r="H325" s="17"/>
      <c r="I325" s="17"/>
      <c r="J325" s="17"/>
    </row>
    <row r="326" spans="1:10" s="7" customFormat="1" x14ac:dyDescent="0.15">
      <c r="A326" s="21"/>
      <c r="B326" s="14"/>
      <c r="C326" s="17"/>
      <c r="D326" s="17"/>
      <c r="E326" s="17"/>
      <c r="F326" s="17"/>
      <c r="G326" s="17"/>
      <c r="H326" s="17"/>
      <c r="I326" s="17"/>
      <c r="J326" s="17"/>
    </row>
    <row r="327" spans="1:10" s="7" customFormat="1" x14ac:dyDescent="0.15">
      <c r="A327" s="21"/>
      <c r="B327" s="14"/>
      <c r="C327" s="17"/>
      <c r="D327" s="17"/>
      <c r="E327" s="17"/>
      <c r="F327" s="17"/>
      <c r="G327" s="17"/>
      <c r="H327" s="17"/>
      <c r="I327" s="17"/>
      <c r="J327" s="17"/>
    </row>
    <row r="328" spans="1:10" s="7" customFormat="1" x14ac:dyDescent="0.15">
      <c r="A328" s="21"/>
      <c r="B328" s="14"/>
      <c r="C328" s="17"/>
      <c r="D328" s="17"/>
      <c r="E328" s="17"/>
      <c r="F328" s="17"/>
      <c r="G328" s="17"/>
      <c r="H328" s="17"/>
      <c r="I328" s="17"/>
      <c r="J328" s="17"/>
    </row>
    <row r="329" spans="1:10" s="7" customFormat="1" x14ac:dyDescent="0.15">
      <c r="A329" s="21"/>
      <c r="B329" s="14"/>
      <c r="C329" s="17"/>
      <c r="D329" s="17"/>
      <c r="E329" s="17"/>
      <c r="F329" s="17"/>
      <c r="G329" s="17"/>
      <c r="H329" s="17"/>
      <c r="I329" s="17"/>
      <c r="J329" s="17"/>
    </row>
    <row r="330" spans="1:10" s="7" customFormat="1" x14ac:dyDescent="0.15">
      <c r="A330" s="21"/>
      <c r="B330" s="14"/>
      <c r="C330" s="17"/>
      <c r="D330" s="17"/>
      <c r="E330" s="17"/>
      <c r="F330" s="17"/>
      <c r="G330" s="17"/>
      <c r="H330" s="17"/>
      <c r="I330" s="17"/>
      <c r="J330" s="17"/>
    </row>
    <row r="331" spans="1:10" s="7" customFormat="1" x14ac:dyDescent="0.15">
      <c r="A331" s="21"/>
      <c r="B331" s="14"/>
      <c r="C331" s="17"/>
      <c r="D331" s="17"/>
      <c r="E331" s="17"/>
      <c r="F331" s="17"/>
      <c r="G331" s="17"/>
      <c r="H331" s="17"/>
      <c r="I331" s="17"/>
      <c r="J331" s="17"/>
    </row>
    <row r="332" spans="1:10" s="7" customFormat="1" x14ac:dyDescent="0.15">
      <c r="A332" s="21"/>
      <c r="B332" s="14"/>
      <c r="C332" s="17"/>
      <c r="D332" s="17"/>
      <c r="E332" s="17"/>
      <c r="F332" s="17"/>
      <c r="G332" s="17"/>
      <c r="H332" s="17"/>
      <c r="I332" s="17"/>
      <c r="J332" s="17"/>
    </row>
    <row r="333" spans="1:10" s="7" customFormat="1" x14ac:dyDescent="0.15">
      <c r="A333" s="21"/>
      <c r="B333" s="14"/>
      <c r="C333" s="17"/>
      <c r="D333" s="17"/>
      <c r="E333" s="17"/>
      <c r="F333" s="17"/>
      <c r="G333" s="17"/>
      <c r="H333" s="17"/>
      <c r="I333" s="17"/>
      <c r="J333" s="17"/>
    </row>
    <row r="334" spans="1:10" s="7" customFormat="1" x14ac:dyDescent="0.15">
      <c r="A334" s="21"/>
      <c r="B334" s="14"/>
      <c r="C334" s="17"/>
      <c r="D334" s="17"/>
      <c r="E334" s="17"/>
      <c r="F334" s="17"/>
      <c r="G334" s="17"/>
      <c r="H334" s="17"/>
      <c r="I334" s="17"/>
      <c r="J334" s="17"/>
    </row>
    <row r="335" spans="1:10" s="7" customFormat="1" x14ac:dyDescent="0.15">
      <c r="A335" s="21"/>
      <c r="B335" s="14"/>
      <c r="C335" s="17"/>
      <c r="D335" s="17"/>
      <c r="E335" s="17"/>
      <c r="F335" s="17"/>
      <c r="G335" s="17"/>
      <c r="H335" s="17"/>
      <c r="I335" s="17"/>
      <c r="J335" s="17"/>
    </row>
    <row r="336" spans="1:10" s="7" customFormat="1" x14ac:dyDescent="0.15">
      <c r="A336" s="21"/>
      <c r="B336" s="14"/>
      <c r="C336" s="17"/>
      <c r="D336" s="17"/>
      <c r="E336" s="17"/>
      <c r="F336" s="17"/>
      <c r="G336" s="17"/>
      <c r="H336" s="17"/>
      <c r="I336" s="17"/>
      <c r="J336" s="17"/>
    </row>
    <row r="337" spans="1:10" s="7" customFormat="1" x14ac:dyDescent="0.15">
      <c r="A337" s="21"/>
      <c r="B337" s="14"/>
      <c r="C337" s="17"/>
      <c r="D337" s="17"/>
      <c r="E337" s="17"/>
      <c r="F337" s="17"/>
      <c r="G337" s="17"/>
      <c r="H337" s="17"/>
      <c r="I337" s="17"/>
      <c r="J337" s="17"/>
    </row>
    <row r="338" spans="1:10" s="7" customFormat="1" x14ac:dyDescent="0.15">
      <c r="A338" s="21"/>
      <c r="B338" s="14"/>
      <c r="C338" s="17"/>
      <c r="D338" s="17"/>
      <c r="E338" s="17"/>
      <c r="F338" s="17"/>
      <c r="G338" s="17"/>
      <c r="H338" s="17"/>
      <c r="I338" s="17"/>
      <c r="J338" s="17"/>
    </row>
    <row r="339" spans="1:10" s="7" customFormat="1" x14ac:dyDescent="0.15">
      <c r="A339" s="21"/>
      <c r="B339" s="14"/>
      <c r="C339" s="17"/>
      <c r="D339" s="17"/>
      <c r="E339" s="17"/>
      <c r="F339" s="17"/>
      <c r="G339" s="17"/>
      <c r="H339" s="17"/>
      <c r="I339" s="17"/>
      <c r="J339" s="17"/>
    </row>
    <row r="340" spans="1:10" s="7" customFormat="1" x14ac:dyDescent="0.15">
      <c r="A340" s="21"/>
      <c r="B340" s="14"/>
      <c r="C340" s="17"/>
      <c r="D340" s="17"/>
      <c r="E340" s="17"/>
      <c r="F340" s="17"/>
      <c r="G340" s="17"/>
      <c r="H340" s="17"/>
      <c r="I340" s="17"/>
      <c r="J340" s="17"/>
    </row>
    <row r="341" spans="1:10" s="7" customFormat="1" x14ac:dyDescent="0.15">
      <c r="A341" s="21"/>
      <c r="B341" s="14"/>
      <c r="C341" s="17"/>
      <c r="D341" s="17"/>
      <c r="E341" s="17"/>
      <c r="F341" s="17"/>
      <c r="G341" s="17"/>
      <c r="H341" s="17"/>
      <c r="I341" s="17"/>
      <c r="J341" s="17"/>
    </row>
    <row r="342" spans="1:10" s="7" customFormat="1" x14ac:dyDescent="0.15">
      <c r="A342" s="21"/>
      <c r="B342" s="14"/>
      <c r="C342" s="17"/>
      <c r="D342" s="17"/>
      <c r="E342" s="17"/>
      <c r="F342" s="17"/>
      <c r="G342" s="17"/>
      <c r="H342" s="17"/>
      <c r="I342" s="17"/>
      <c r="J342" s="17"/>
    </row>
    <row r="343" spans="1:10" s="7" customFormat="1" x14ac:dyDescent="0.15">
      <c r="A343" s="21"/>
      <c r="B343" s="14"/>
      <c r="C343" s="17"/>
      <c r="D343" s="17"/>
      <c r="E343" s="17"/>
      <c r="F343" s="17"/>
      <c r="G343" s="17"/>
      <c r="H343" s="17"/>
      <c r="I343" s="17"/>
      <c r="J343" s="17"/>
    </row>
    <row r="344" spans="1:10" s="7" customFormat="1" x14ac:dyDescent="0.15">
      <c r="A344" s="21"/>
      <c r="B344" s="14"/>
      <c r="C344" s="17"/>
      <c r="D344" s="17"/>
      <c r="E344" s="17"/>
      <c r="F344" s="17"/>
      <c r="G344" s="17"/>
      <c r="H344" s="17"/>
      <c r="I344" s="17"/>
      <c r="J344" s="17"/>
    </row>
    <row r="345" spans="1:10" s="7" customFormat="1" x14ac:dyDescent="0.15">
      <c r="A345" s="21"/>
      <c r="B345" s="14"/>
      <c r="C345" s="17"/>
      <c r="D345" s="17"/>
      <c r="E345" s="17"/>
      <c r="F345" s="17"/>
      <c r="G345" s="17"/>
      <c r="H345" s="17"/>
      <c r="I345" s="17"/>
      <c r="J345" s="17"/>
    </row>
    <row r="346" spans="1:10" s="7" customFormat="1" x14ac:dyDescent="0.15">
      <c r="A346" s="21"/>
      <c r="B346" s="14"/>
      <c r="C346" s="17"/>
      <c r="D346" s="17"/>
      <c r="E346" s="17"/>
      <c r="F346" s="17"/>
      <c r="G346" s="17"/>
      <c r="H346" s="17"/>
      <c r="I346" s="17"/>
      <c r="J346" s="17"/>
    </row>
    <row r="347" spans="1:10" s="7" customFormat="1" x14ac:dyDescent="0.15">
      <c r="A347" s="21"/>
      <c r="B347" s="14"/>
      <c r="C347" s="17"/>
      <c r="D347" s="17"/>
      <c r="E347" s="17"/>
      <c r="F347" s="17"/>
      <c r="G347" s="17"/>
      <c r="H347" s="17"/>
      <c r="I347" s="17"/>
      <c r="J347" s="17"/>
    </row>
    <row r="348" spans="1:10" s="7" customFormat="1" x14ac:dyDescent="0.15">
      <c r="A348" s="21"/>
      <c r="B348" s="14"/>
      <c r="C348" s="17"/>
      <c r="D348" s="17"/>
      <c r="E348" s="17"/>
      <c r="F348" s="17"/>
      <c r="G348" s="17"/>
      <c r="H348" s="17"/>
      <c r="I348" s="17"/>
      <c r="J348" s="17"/>
    </row>
    <row r="349" spans="1:10" s="7" customFormat="1" x14ac:dyDescent="0.15">
      <c r="A349" s="21"/>
      <c r="B349" s="14"/>
      <c r="C349" s="17"/>
      <c r="D349" s="17"/>
      <c r="E349" s="17"/>
      <c r="F349" s="17"/>
      <c r="G349" s="17"/>
      <c r="H349" s="17"/>
      <c r="I349" s="17"/>
      <c r="J349" s="17"/>
    </row>
    <row r="350" spans="1:10" s="7" customFormat="1" x14ac:dyDescent="0.15">
      <c r="A350" s="21"/>
      <c r="B350" s="14"/>
      <c r="C350" s="17"/>
      <c r="D350" s="17"/>
      <c r="E350" s="17"/>
      <c r="F350" s="17"/>
      <c r="G350" s="17"/>
      <c r="H350" s="17"/>
      <c r="I350" s="17"/>
      <c r="J350" s="17"/>
    </row>
    <row r="351" spans="1:10" s="7" customFormat="1" x14ac:dyDescent="0.15">
      <c r="A351" s="21"/>
      <c r="B351" s="14"/>
      <c r="C351" s="17"/>
      <c r="D351" s="17"/>
      <c r="E351" s="17"/>
      <c r="F351" s="17"/>
      <c r="G351" s="17"/>
      <c r="H351" s="17"/>
      <c r="I351" s="17"/>
      <c r="J351" s="17"/>
    </row>
    <row r="352" spans="1:10" s="7" customFormat="1" x14ac:dyDescent="0.15">
      <c r="A352" s="21"/>
      <c r="B352" s="14"/>
      <c r="C352" s="17"/>
      <c r="D352" s="17"/>
      <c r="E352" s="17"/>
      <c r="F352" s="17"/>
      <c r="G352" s="17"/>
      <c r="H352" s="17"/>
      <c r="I352" s="17"/>
      <c r="J352" s="17"/>
    </row>
    <row r="353" spans="1:10" s="7" customFormat="1" x14ac:dyDescent="0.15">
      <c r="A353" s="21"/>
      <c r="B353" s="14"/>
      <c r="C353" s="17"/>
      <c r="D353" s="17"/>
      <c r="E353" s="17"/>
      <c r="F353" s="17"/>
      <c r="G353" s="17"/>
      <c r="H353" s="17"/>
      <c r="I353" s="17"/>
      <c r="J353" s="17"/>
    </row>
    <row r="354" spans="1:10" s="7" customFormat="1" x14ac:dyDescent="0.15">
      <c r="A354" s="21"/>
      <c r="B354" s="14"/>
      <c r="C354" s="17"/>
      <c r="D354" s="17"/>
      <c r="E354" s="17"/>
      <c r="F354" s="17"/>
      <c r="G354" s="17"/>
      <c r="H354" s="17"/>
      <c r="I354" s="17"/>
      <c r="J354" s="17"/>
    </row>
    <row r="355" spans="1:10" s="7" customFormat="1" x14ac:dyDescent="0.15">
      <c r="A355" s="21"/>
      <c r="B355" s="14"/>
      <c r="C355" s="17"/>
      <c r="D355" s="17"/>
      <c r="E355" s="17"/>
      <c r="F355" s="17"/>
      <c r="G355" s="17"/>
      <c r="H355" s="17"/>
      <c r="I355" s="17"/>
      <c r="J355" s="17"/>
    </row>
    <row r="356" spans="1:10" s="7" customFormat="1" x14ac:dyDescent="0.15">
      <c r="A356" s="21"/>
      <c r="B356" s="14"/>
      <c r="C356" s="17"/>
      <c r="D356" s="17"/>
      <c r="E356" s="17"/>
      <c r="F356" s="17"/>
      <c r="G356" s="17"/>
      <c r="H356" s="17"/>
      <c r="I356" s="17"/>
      <c r="J356" s="17"/>
    </row>
    <row r="357" spans="1:10" s="7" customFormat="1" x14ac:dyDescent="0.15">
      <c r="A357" s="21"/>
      <c r="B357" s="14"/>
      <c r="C357" s="17"/>
      <c r="D357" s="17"/>
      <c r="E357" s="17"/>
      <c r="F357" s="17"/>
      <c r="G357" s="17"/>
      <c r="H357" s="17"/>
      <c r="I357" s="17"/>
      <c r="J357" s="17"/>
    </row>
    <row r="358" spans="1:10" s="7" customFormat="1" x14ac:dyDescent="0.15">
      <c r="A358" s="21"/>
      <c r="B358" s="14"/>
      <c r="C358" s="17"/>
      <c r="D358" s="17"/>
      <c r="E358" s="17"/>
      <c r="F358" s="17"/>
      <c r="G358" s="17"/>
      <c r="H358" s="17"/>
      <c r="I358" s="17"/>
      <c r="J358" s="17"/>
    </row>
    <row r="359" spans="1:10" s="7" customFormat="1" x14ac:dyDescent="0.15">
      <c r="A359" s="21"/>
      <c r="B359" s="14"/>
      <c r="C359" s="17"/>
      <c r="D359" s="17"/>
      <c r="E359" s="17"/>
      <c r="F359" s="17"/>
      <c r="G359" s="17"/>
      <c r="H359" s="17"/>
      <c r="I359" s="17"/>
      <c r="J359" s="17"/>
    </row>
    <row r="360" spans="1:10" s="7" customFormat="1" x14ac:dyDescent="0.15">
      <c r="A360" s="21"/>
      <c r="B360" s="14"/>
      <c r="C360" s="17"/>
      <c r="D360" s="17"/>
      <c r="E360" s="17"/>
      <c r="F360" s="17"/>
      <c r="G360" s="17"/>
      <c r="H360" s="17"/>
      <c r="I360" s="17"/>
      <c r="J360" s="17"/>
    </row>
    <row r="361" spans="1:10" s="7" customFormat="1" x14ac:dyDescent="0.15">
      <c r="A361" s="21"/>
      <c r="B361" s="14"/>
      <c r="C361" s="17"/>
      <c r="D361" s="17"/>
      <c r="E361" s="17"/>
      <c r="F361" s="17"/>
      <c r="G361" s="17"/>
      <c r="H361" s="17"/>
      <c r="I361" s="17"/>
      <c r="J361" s="17"/>
    </row>
    <row r="362" spans="1:10" s="7" customFormat="1" x14ac:dyDescent="0.15">
      <c r="A362" s="21"/>
      <c r="B362" s="14"/>
      <c r="C362" s="17"/>
      <c r="D362" s="17"/>
      <c r="E362" s="17"/>
      <c r="F362" s="17"/>
      <c r="G362" s="17"/>
      <c r="H362" s="17"/>
      <c r="I362" s="17"/>
      <c r="J362" s="17"/>
    </row>
    <row r="363" spans="1:10" s="7" customFormat="1" x14ac:dyDescent="0.15">
      <c r="A363" s="21"/>
      <c r="B363" s="14"/>
      <c r="C363" s="17"/>
      <c r="D363" s="17"/>
      <c r="E363" s="17"/>
      <c r="F363" s="17"/>
      <c r="G363" s="17"/>
      <c r="H363" s="17"/>
      <c r="I363" s="17"/>
      <c r="J363" s="17"/>
    </row>
    <row r="364" spans="1:10" s="7" customFormat="1" x14ac:dyDescent="0.15">
      <c r="A364" s="21"/>
      <c r="B364" s="14"/>
      <c r="C364" s="17"/>
      <c r="D364" s="17"/>
      <c r="E364" s="17"/>
      <c r="F364" s="17"/>
      <c r="G364" s="17"/>
      <c r="H364" s="17"/>
      <c r="I364" s="17"/>
      <c r="J364" s="17"/>
    </row>
    <row r="365" spans="1:10" s="7" customFormat="1" x14ac:dyDescent="0.15">
      <c r="A365" s="21"/>
      <c r="B365" s="14"/>
      <c r="C365" s="17"/>
      <c r="D365" s="17"/>
      <c r="E365" s="17"/>
      <c r="F365" s="17"/>
      <c r="G365" s="17"/>
      <c r="H365" s="17"/>
      <c r="I365" s="17"/>
      <c r="J365" s="17"/>
    </row>
    <row r="366" spans="1:10" s="7" customFormat="1" x14ac:dyDescent="0.15">
      <c r="A366" s="21"/>
      <c r="B366" s="14"/>
      <c r="C366" s="17"/>
      <c r="D366" s="17"/>
      <c r="E366" s="17"/>
      <c r="F366" s="17"/>
      <c r="G366" s="17"/>
      <c r="H366" s="17"/>
      <c r="I366" s="17"/>
      <c r="J366" s="17"/>
    </row>
    <row r="367" spans="1:10" s="7" customFormat="1" x14ac:dyDescent="0.15">
      <c r="A367" s="21"/>
      <c r="B367" s="14"/>
      <c r="C367" s="17"/>
      <c r="D367" s="17"/>
      <c r="E367" s="17"/>
      <c r="F367" s="17"/>
      <c r="G367" s="17"/>
      <c r="H367" s="17"/>
      <c r="I367" s="17"/>
      <c r="J367" s="17"/>
    </row>
    <row r="368" spans="1:10" s="7" customFormat="1" x14ac:dyDescent="0.15">
      <c r="A368" s="21"/>
      <c r="B368" s="14"/>
      <c r="C368" s="17"/>
      <c r="D368" s="17"/>
      <c r="E368" s="17"/>
      <c r="F368" s="17"/>
      <c r="G368" s="17"/>
      <c r="H368" s="17"/>
      <c r="I368" s="17"/>
      <c r="J368" s="17"/>
    </row>
    <row r="369" spans="1:10" s="7" customFormat="1" x14ac:dyDescent="0.15">
      <c r="A369" s="21"/>
      <c r="B369" s="14"/>
      <c r="C369" s="17"/>
      <c r="D369" s="17"/>
      <c r="E369" s="17"/>
      <c r="F369" s="17"/>
      <c r="G369" s="17"/>
      <c r="H369" s="17"/>
      <c r="I369" s="17"/>
      <c r="J369" s="17"/>
    </row>
    <row r="370" spans="1:10" s="7" customFormat="1" x14ac:dyDescent="0.15">
      <c r="A370" s="21"/>
      <c r="B370" s="14"/>
      <c r="C370" s="17"/>
      <c r="D370" s="17"/>
      <c r="E370" s="17"/>
      <c r="F370" s="17"/>
      <c r="G370" s="17"/>
      <c r="H370" s="17"/>
      <c r="I370" s="17"/>
      <c r="J370" s="17"/>
    </row>
    <row r="371" spans="1:10" s="7" customFormat="1" x14ac:dyDescent="0.15">
      <c r="A371" s="21"/>
      <c r="B371" s="14"/>
      <c r="C371" s="17"/>
      <c r="D371" s="17"/>
      <c r="E371" s="17"/>
      <c r="F371" s="17"/>
      <c r="G371" s="17"/>
      <c r="H371" s="17"/>
      <c r="I371" s="17"/>
      <c r="J371" s="17"/>
    </row>
    <row r="372" spans="1:10" s="7" customFormat="1" x14ac:dyDescent="0.15">
      <c r="A372" s="21"/>
      <c r="B372" s="14"/>
      <c r="C372" s="17"/>
      <c r="D372" s="17"/>
      <c r="E372" s="17"/>
      <c r="F372" s="17"/>
      <c r="G372" s="17"/>
      <c r="H372" s="17"/>
      <c r="I372" s="17"/>
      <c r="J372" s="17"/>
    </row>
    <row r="373" spans="1:10" s="7" customFormat="1" x14ac:dyDescent="0.15">
      <c r="A373" s="21"/>
      <c r="B373" s="14"/>
      <c r="C373" s="17"/>
      <c r="D373" s="17"/>
      <c r="E373" s="17"/>
      <c r="F373" s="17"/>
      <c r="G373" s="17"/>
      <c r="H373" s="17"/>
      <c r="I373" s="17"/>
      <c r="J373" s="17"/>
    </row>
    <row r="374" spans="1:10" s="7" customFormat="1" x14ac:dyDescent="0.15">
      <c r="A374" s="21"/>
      <c r="B374" s="14"/>
      <c r="C374" s="17"/>
      <c r="D374" s="17"/>
      <c r="E374" s="17"/>
      <c r="F374" s="17"/>
      <c r="G374" s="17"/>
      <c r="H374" s="17"/>
      <c r="I374" s="17"/>
      <c r="J374" s="17"/>
    </row>
    <row r="375" spans="1:10" s="7" customFormat="1" x14ac:dyDescent="0.15">
      <c r="A375" s="21"/>
      <c r="B375" s="14"/>
      <c r="C375" s="17"/>
      <c r="D375" s="17"/>
      <c r="E375" s="17"/>
      <c r="F375" s="17"/>
      <c r="G375" s="17"/>
      <c r="H375" s="17"/>
      <c r="I375" s="17"/>
      <c r="J375" s="17"/>
    </row>
    <row r="376" spans="1:10" s="7" customFormat="1" x14ac:dyDescent="0.15">
      <c r="A376" s="21"/>
      <c r="B376" s="14"/>
      <c r="C376" s="17"/>
      <c r="D376" s="17"/>
      <c r="E376" s="17"/>
      <c r="F376" s="17"/>
      <c r="G376" s="17"/>
      <c r="H376" s="17"/>
      <c r="I376" s="17"/>
      <c r="J376" s="17"/>
    </row>
    <row r="377" spans="1:10" s="7" customFormat="1" x14ac:dyDescent="0.15">
      <c r="A377" s="21"/>
      <c r="B377" s="14"/>
      <c r="C377" s="17"/>
      <c r="D377" s="17"/>
      <c r="E377" s="17"/>
      <c r="F377" s="17"/>
      <c r="G377" s="17"/>
      <c r="H377" s="17"/>
      <c r="I377" s="17"/>
      <c r="J377" s="17"/>
    </row>
    <row r="378" spans="1:10" s="7" customFormat="1" x14ac:dyDescent="0.15">
      <c r="A378" s="21"/>
      <c r="B378" s="14"/>
      <c r="C378" s="17"/>
      <c r="D378" s="17"/>
      <c r="E378" s="17"/>
      <c r="F378" s="17"/>
      <c r="G378" s="17"/>
      <c r="H378" s="17"/>
      <c r="I378" s="17"/>
      <c r="J378" s="17"/>
    </row>
    <row r="379" spans="1:10" s="7" customFormat="1" x14ac:dyDescent="0.15">
      <c r="A379" s="21"/>
      <c r="B379" s="14"/>
      <c r="C379" s="17"/>
      <c r="D379" s="17"/>
      <c r="E379" s="17"/>
      <c r="F379" s="17"/>
      <c r="G379" s="17"/>
      <c r="H379" s="17"/>
      <c r="I379" s="17"/>
      <c r="J379" s="17"/>
    </row>
    <row r="380" spans="1:10" s="7" customFormat="1" x14ac:dyDescent="0.15">
      <c r="A380" s="21"/>
      <c r="B380" s="14"/>
      <c r="C380" s="17"/>
      <c r="D380" s="17"/>
      <c r="E380" s="17"/>
      <c r="F380" s="17"/>
      <c r="G380" s="17"/>
      <c r="H380" s="17"/>
      <c r="I380" s="17"/>
      <c r="J380" s="17"/>
    </row>
    <row r="381" spans="1:10" s="7" customFormat="1" x14ac:dyDescent="0.15">
      <c r="A381" s="21"/>
      <c r="B381" s="14"/>
      <c r="C381" s="17"/>
      <c r="D381" s="17"/>
      <c r="E381" s="17"/>
      <c r="F381" s="17"/>
      <c r="G381" s="17"/>
      <c r="H381" s="17"/>
      <c r="I381" s="17"/>
      <c r="J381" s="17"/>
    </row>
    <row r="382" spans="1:10" s="7" customFormat="1" x14ac:dyDescent="0.15">
      <c r="A382" s="21"/>
      <c r="B382" s="14"/>
      <c r="C382" s="17"/>
      <c r="D382" s="17"/>
      <c r="E382" s="17"/>
      <c r="F382" s="17"/>
      <c r="G382" s="17"/>
      <c r="H382" s="17"/>
      <c r="I382" s="17"/>
      <c r="J382" s="17"/>
    </row>
    <row r="383" spans="1:10" s="7" customFormat="1" x14ac:dyDescent="0.15">
      <c r="A383" s="21"/>
      <c r="B383" s="14"/>
      <c r="C383" s="17"/>
      <c r="D383" s="17"/>
      <c r="E383" s="17"/>
      <c r="F383" s="17"/>
      <c r="G383" s="17"/>
      <c r="H383" s="17"/>
      <c r="I383" s="17"/>
      <c r="J383" s="17"/>
    </row>
    <row r="384" spans="1:10" s="7" customFormat="1" x14ac:dyDescent="0.15">
      <c r="A384" s="21"/>
      <c r="B384" s="14"/>
      <c r="C384" s="17"/>
      <c r="D384" s="17"/>
      <c r="E384" s="17"/>
      <c r="F384" s="17"/>
      <c r="G384" s="17"/>
      <c r="H384" s="17"/>
      <c r="I384" s="17"/>
      <c r="J384" s="17"/>
    </row>
    <row r="385" spans="1:10" s="7" customFormat="1" x14ac:dyDescent="0.15">
      <c r="A385" s="21"/>
      <c r="B385" s="14"/>
      <c r="C385" s="17"/>
      <c r="D385" s="17"/>
      <c r="E385" s="17"/>
      <c r="F385" s="17"/>
      <c r="G385" s="17"/>
      <c r="H385" s="17"/>
      <c r="I385" s="17"/>
      <c r="J385" s="17"/>
    </row>
    <row r="386" spans="1:10" s="7" customFormat="1" x14ac:dyDescent="0.15">
      <c r="A386" s="21"/>
      <c r="B386" s="14"/>
      <c r="C386" s="17"/>
      <c r="D386" s="17"/>
      <c r="E386" s="17"/>
      <c r="F386" s="17"/>
      <c r="G386" s="17"/>
      <c r="H386" s="17"/>
      <c r="I386" s="17"/>
      <c r="J386" s="17"/>
    </row>
    <row r="387" spans="1:10" s="7" customFormat="1" x14ac:dyDescent="0.15">
      <c r="A387" s="21"/>
      <c r="B387" s="14"/>
      <c r="C387" s="17"/>
      <c r="D387" s="17"/>
      <c r="E387" s="17"/>
      <c r="F387" s="17"/>
      <c r="G387" s="17"/>
      <c r="H387" s="17"/>
      <c r="I387" s="17"/>
      <c r="J387" s="17"/>
    </row>
    <row r="388" spans="1:10" s="7" customFormat="1" x14ac:dyDescent="0.15">
      <c r="A388" s="21"/>
      <c r="B388" s="14"/>
      <c r="C388" s="17"/>
      <c r="D388" s="17"/>
      <c r="E388" s="17"/>
      <c r="F388" s="17"/>
      <c r="G388" s="17"/>
      <c r="H388" s="17"/>
      <c r="I388" s="17"/>
      <c r="J388" s="17"/>
    </row>
    <row r="389" spans="1:10" s="7" customFormat="1" x14ac:dyDescent="0.15">
      <c r="A389" s="21"/>
      <c r="B389" s="14"/>
      <c r="C389" s="17"/>
      <c r="D389" s="17"/>
      <c r="E389" s="17"/>
      <c r="F389" s="17"/>
      <c r="G389" s="17"/>
      <c r="H389" s="17"/>
      <c r="I389" s="17"/>
      <c r="J389" s="17"/>
    </row>
    <row r="390" spans="1:10" s="7" customFormat="1" x14ac:dyDescent="0.15">
      <c r="A390" s="21"/>
      <c r="B390" s="14"/>
      <c r="C390" s="17"/>
      <c r="D390" s="17"/>
      <c r="E390" s="17"/>
      <c r="F390" s="17"/>
      <c r="G390" s="17"/>
      <c r="H390" s="17"/>
      <c r="I390" s="17"/>
      <c r="J390" s="17"/>
    </row>
    <row r="391" spans="1:10" s="7" customFormat="1" x14ac:dyDescent="0.15">
      <c r="A391" s="21"/>
      <c r="B391" s="14"/>
      <c r="C391" s="17"/>
      <c r="D391" s="17"/>
      <c r="E391" s="17"/>
      <c r="F391" s="17"/>
      <c r="G391" s="17"/>
      <c r="H391" s="17"/>
      <c r="I391" s="17"/>
      <c r="J391" s="17"/>
    </row>
    <row r="392" spans="1:10" s="7" customFormat="1" x14ac:dyDescent="0.15">
      <c r="A392" s="21"/>
      <c r="B392" s="14"/>
      <c r="C392" s="17"/>
      <c r="D392" s="17"/>
      <c r="E392" s="17"/>
      <c r="F392" s="17"/>
      <c r="G392" s="17"/>
      <c r="H392" s="17"/>
      <c r="I392" s="17"/>
      <c r="J392" s="17"/>
    </row>
    <row r="393" spans="1:10" s="7" customFormat="1" x14ac:dyDescent="0.15">
      <c r="A393" s="21"/>
      <c r="B393" s="14"/>
      <c r="C393" s="17"/>
      <c r="D393" s="17"/>
      <c r="E393" s="17"/>
      <c r="F393" s="17"/>
      <c r="G393" s="17"/>
      <c r="H393" s="17"/>
      <c r="I393" s="17"/>
      <c r="J393" s="17"/>
    </row>
    <row r="394" spans="1:10" s="7" customFormat="1" x14ac:dyDescent="0.15">
      <c r="A394" s="21"/>
      <c r="B394" s="14"/>
      <c r="C394" s="17"/>
      <c r="D394" s="17"/>
      <c r="E394" s="17"/>
      <c r="F394" s="17"/>
      <c r="G394" s="17"/>
      <c r="H394" s="17"/>
      <c r="I394" s="17"/>
      <c r="J394" s="17"/>
    </row>
    <row r="395" spans="1:10" s="7" customFormat="1" x14ac:dyDescent="0.15">
      <c r="A395" s="21"/>
      <c r="B395" s="14"/>
      <c r="C395" s="17"/>
      <c r="D395" s="17"/>
      <c r="E395" s="17"/>
      <c r="F395" s="17"/>
      <c r="G395" s="17"/>
      <c r="H395" s="17"/>
      <c r="I395" s="17"/>
      <c r="J395" s="17"/>
    </row>
    <row r="396" spans="1:10" s="7" customFormat="1" x14ac:dyDescent="0.15">
      <c r="A396" s="21"/>
      <c r="B396" s="14"/>
      <c r="C396" s="17"/>
      <c r="D396" s="17"/>
      <c r="E396" s="17"/>
      <c r="F396" s="17"/>
      <c r="G396" s="17"/>
      <c r="H396" s="17"/>
      <c r="I396" s="17"/>
      <c r="J396" s="17"/>
    </row>
    <row r="397" spans="1:10" s="7" customFormat="1" x14ac:dyDescent="0.15">
      <c r="A397" s="21"/>
      <c r="B397" s="14"/>
      <c r="C397" s="17"/>
      <c r="D397" s="17"/>
      <c r="E397" s="17"/>
      <c r="F397" s="17"/>
      <c r="G397" s="17"/>
      <c r="H397" s="17"/>
      <c r="I397" s="17"/>
      <c r="J397" s="17"/>
    </row>
    <row r="398" spans="1:10" s="7" customFormat="1" x14ac:dyDescent="0.15">
      <c r="A398" s="21"/>
      <c r="B398" s="14"/>
      <c r="C398" s="17"/>
      <c r="D398" s="17"/>
      <c r="E398" s="17"/>
      <c r="F398" s="17"/>
      <c r="G398" s="17"/>
      <c r="H398" s="17"/>
      <c r="I398" s="17"/>
      <c r="J398" s="17"/>
    </row>
    <row r="399" spans="1:10" s="7" customFormat="1" x14ac:dyDescent="0.15">
      <c r="A399" s="21"/>
      <c r="B399" s="14"/>
      <c r="C399" s="17"/>
      <c r="D399" s="17"/>
      <c r="E399" s="17"/>
      <c r="F399" s="17"/>
      <c r="G399" s="17"/>
      <c r="H399" s="17"/>
      <c r="I399" s="17"/>
      <c r="J399" s="17"/>
    </row>
    <row r="400" spans="1:10" s="7" customFormat="1" x14ac:dyDescent="0.15">
      <c r="A400" s="21"/>
      <c r="B400" s="14"/>
      <c r="C400" s="17"/>
      <c r="D400" s="17"/>
      <c r="E400" s="17"/>
      <c r="F400" s="17"/>
      <c r="G400" s="17"/>
      <c r="H400" s="17"/>
      <c r="I400" s="17"/>
      <c r="J400" s="17"/>
    </row>
    <row r="401" spans="1:10" s="7" customFormat="1" x14ac:dyDescent="0.15">
      <c r="A401" s="21"/>
      <c r="B401" s="14"/>
      <c r="C401" s="17"/>
      <c r="D401" s="17"/>
      <c r="E401" s="17"/>
      <c r="F401" s="17"/>
      <c r="G401" s="17"/>
      <c r="H401" s="17"/>
      <c r="I401" s="17"/>
      <c r="J401" s="17"/>
    </row>
    <row r="402" spans="1:10" s="7" customFormat="1" x14ac:dyDescent="0.15">
      <c r="A402" s="21"/>
      <c r="B402" s="14"/>
      <c r="C402" s="17"/>
      <c r="D402" s="17"/>
      <c r="E402" s="17"/>
      <c r="F402" s="17"/>
      <c r="G402" s="17"/>
      <c r="H402" s="17"/>
      <c r="I402" s="17"/>
      <c r="J402" s="17"/>
    </row>
    <row r="403" spans="1:10" s="7" customFormat="1" x14ac:dyDescent="0.15">
      <c r="A403" s="21"/>
      <c r="B403" s="14"/>
      <c r="C403" s="17"/>
      <c r="D403" s="17"/>
      <c r="E403" s="17"/>
      <c r="F403" s="17"/>
      <c r="G403" s="17"/>
      <c r="H403" s="17"/>
      <c r="I403" s="17"/>
      <c r="J403" s="17"/>
    </row>
    <row r="404" spans="1:10" s="7" customFormat="1" x14ac:dyDescent="0.15">
      <c r="A404" s="21"/>
      <c r="B404" s="14"/>
      <c r="C404" s="17"/>
      <c r="D404" s="17"/>
      <c r="E404" s="17"/>
      <c r="F404" s="17"/>
      <c r="G404" s="17"/>
      <c r="H404" s="17"/>
      <c r="I404" s="17"/>
      <c r="J404" s="17"/>
    </row>
    <row r="405" spans="1:10" s="7" customFormat="1" x14ac:dyDescent="0.15">
      <c r="A405" s="21"/>
      <c r="B405" s="14"/>
      <c r="C405" s="17"/>
      <c r="D405" s="17"/>
      <c r="E405" s="17"/>
      <c r="F405" s="17"/>
      <c r="G405" s="17"/>
      <c r="H405" s="17"/>
      <c r="I405" s="17"/>
      <c r="J405" s="17"/>
    </row>
    <row r="406" spans="1:10" s="7" customFormat="1" x14ac:dyDescent="0.15">
      <c r="A406" s="21"/>
      <c r="B406" s="14"/>
      <c r="C406" s="17"/>
      <c r="D406" s="17"/>
      <c r="E406" s="17"/>
      <c r="F406" s="17"/>
      <c r="G406" s="17"/>
      <c r="H406" s="17"/>
      <c r="I406" s="17"/>
      <c r="J406" s="17"/>
    </row>
    <row r="407" spans="1:10" s="7" customFormat="1" x14ac:dyDescent="0.15">
      <c r="A407" s="21"/>
      <c r="B407" s="14"/>
      <c r="C407" s="17"/>
      <c r="D407" s="17"/>
      <c r="E407" s="17"/>
      <c r="F407" s="17"/>
      <c r="G407" s="17"/>
      <c r="H407" s="17"/>
      <c r="I407" s="17"/>
      <c r="J407" s="17"/>
    </row>
    <row r="408" spans="1:10" s="7" customFormat="1" x14ac:dyDescent="0.15">
      <c r="A408" s="21"/>
      <c r="B408" s="14"/>
      <c r="C408" s="17"/>
      <c r="D408" s="17"/>
      <c r="E408" s="17"/>
      <c r="F408" s="17"/>
      <c r="G408" s="17"/>
      <c r="H408" s="17"/>
      <c r="I408" s="17"/>
      <c r="J408" s="17"/>
    </row>
    <row r="409" spans="1:10" s="7" customFormat="1" x14ac:dyDescent="0.15">
      <c r="A409" s="21"/>
      <c r="B409" s="14"/>
      <c r="C409" s="17"/>
      <c r="D409" s="17"/>
      <c r="E409" s="17"/>
      <c r="F409" s="17"/>
      <c r="G409" s="17"/>
      <c r="H409" s="17"/>
      <c r="I409" s="17"/>
      <c r="J409" s="17"/>
    </row>
    <row r="410" spans="1:10" s="7" customFormat="1" x14ac:dyDescent="0.15">
      <c r="A410" s="21"/>
      <c r="B410" s="14"/>
      <c r="C410" s="17"/>
      <c r="D410" s="17"/>
      <c r="E410" s="17"/>
      <c r="F410" s="17"/>
      <c r="G410" s="17"/>
      <c r="H410" s="17"/>
      <c r="I410" s="17"/>
      <c r="J410" s="17"/>
    </row>
    <row r="411" spans="1:10" s="7" customFormat="1" x14ac:dyDescent="0.15">
      <c r="A411" s="21"/>
      <c r="B411" s="14"/>
      <c r="C411" s="17"/>
      <c r="D411" s="17"/>
      <c r="E411" s="17"/>
      <c r="F411" s="17"/>
      <c r="G411" s="17"/>
      <c r="H411" s="17"/>
      <c r="I411" s="17"/>
      <c r="J411" s="17"/>
    </row>
    <row r="412" spans="1:10" s="7" customFormat="1" x14ac:dyDescent="0.15">
      <c r="A412" s="21"/>
      <c r="B412" s="14"/>
      <c r="C412" s="17"/>
      <c r="D412" s="17"/>
      <c r="E412" s="17"/>
      <c r="F412" s="17"/>
      <c r="G412" s="17"/>
      <c r="H412" s="17"/>
      <c r="I412" s="17"/>
      <c r="J412" s="17"/>
    </row>
    <row r="413" spans="1:10" s="7" customFormat="1" x14ac:dyDescent="0.15">
      <c r="A413" s="21"/>
      <c r="B413" s="14"/>
      <c r="C413" s="17"/>
      <c r="D413" s="17"/>
      <c r="E413" s="17"/>
      <c r="F413" s="17"/>
      <c r="G413" s="17"/>
      <c r="H413" s="17"/>
      <c r="I413" s="17"/>
      <c r="J413" s="17"/>
    </row>
    <row r="414" spans="1:10" s="7" customFormat="1" x14ac:dyDescent="0.15">
      <c r="A414" s="21"/>
      <c r="B414" s="14"/>
      <c r="C414" s="17"/>
      <c r="D414" s="17"/>
      <c r="E414" s="17"/>
      <c r="F414" s="17"/>
      <c r="G414" s="17"/>
      <c r="H414" s="17"/>
      <c r="I414" s="17"/>
      <c r="J414" s="17"/>
    </row>
    <row r="415" spans="1:10" s="7" customFormat="1" x14ac:dyDescent="0.15">
      <c r="A415" s="21"/>
      <c r="B415" s="14"/>
      <c r="C415" s="17"/>
      <c r="D415" s="17"/>
      <c r="E415" s="17"/>
      <c r="F415" s="17"/>
      <c r="G415" s="17"/>
      <c r="H415" s="17"/>
      <c r="I415" s="17"/>
      <c r="J415" s="17"/>
    </row>
    <row r="416" spans="1:10" s="7" customFormat="1" x14ac:dyDescent="0.15">
      <c r="A416" s="21"/>
      <c r="B416" s="14"/>
      <c r="C416" s="17"/>
      <c r="D416" s="17"/>
      <c r="E416" s="17"/>
      <c r="F416" s="17"/>
      <c r="G416" s="17"/>
      <c r="H416" s="17"/>
      <c r="I416" s="17"/>
      <c r="J416" s="17"/>
    </row>
    <row r="417" spans="1:10" s="7" customFormat="1" x14ac:dyDescent="0.15">
      <c r="A417" s="21"/>
      <c r="B417" s="14"/>
      <c r="C417" s="17"/>
      <c r="D417" s="17"/>
      <c r="E417" s="17"/>
      <c r="F417" s="17"/>
      <c r="G417" s="17"/>
      <c r="H417" s="17"/>
      <c r="I417" s="17"/>
      <c r="J417" s="17"/>
    </row>
    <row r="418" spans="1:10" s="7" customFormat="1" x14ac:dyDescent="0.15">
      <c r="A418" s="21"/>
      <c r="B418" s="14"/>
      <c r="C418" s="17"/>
      <c r="D418" s="17"/>
      <c r="E418" s="17"/>
      <c r="F418" s="17"/>
      <c r="G418" s="17"/>
      <c r="H418" s="17"/>
      <c r="I418" s="17"/>
      <c r="J418" s="17"/>
    </row>
    <row r="419" spans="1:10" s="7" customFormat="1" x14ac:dyDescent="0.15">
      <c r="A419" s="21"/>
      <c r="B419" s="14"/>
      <c r="C419" s="17"/>
      <c r="D419" s="17"/>
      <c r="E419" s="17"/>
      <c r="F419" s="17"/>
      <c r="G419" s="17"/>
      <c r="H419" s="17"/>
      <c r="I419" s="17"/>
      <c r="J419" s="17"/>
    </row>
    <row r="420" spans="1:10" s="7" customFormat="1" x14ac:dyDescent="0.15">
      <c r="A420" s="21"/>
      <c r="B420" s="14"/>
      <c r="C420" s="17"/>
      <c r="D420" s="17"/>
      <c r="E420" s="17"/>
      <c r="F420" s="17"/>
      <c r="G420" s="17"/>
      <c r="H420" s="17"/>
      <c r="I420" s="17"/>
      <c r="J420" s="17"/>
    </row>
    <row r="421" spans="1:10" s="7" customFormat="1" x14ac:dyDescent="0.15">
      <c r="A421" s="21"/>
      <c r="B421" s="14"/>
      <c r="C421" s="17"/>
      <c r="D421" s="17"/>
      <c r="E421" s="17"/>
      <c r="F421" s="17"/>
      <c r="G421" s="17"/>
      <c r="H421" s="17"/>
      <c r="I421" s="17"/>
      <c r="J421" s="17"/>
    </row>
    <row r="422" spans="1:10" s="7" customFormat="1" x14ac:dyDescent="0.15">
      <c r="A422" s="21"/>
      <c r="B422" s="14"/>
      <c r="C422" s="17"/>
      <c r="D422" s="17"/>
      <c r="E422" s="17"/>
      <c r="F422" s="17"/>
      <c r="G422" s="17"/>
      <c r="H422" s="17"/>
      <c r="I422" s="17"/>
      <c r="J422" s="17"/>
    </row>
    <row r="423" spans="1:10" s="7" customFormat="1" x14ac:dyDescent="0.15">
      <c r="A423" s="21"/>
      <c r="B423" s="14"/>
      <c r="C423" s="17"/>
      <c r="D423" s="17"/>
      <c r="E423" s="17"/>
      <c r="F423" s="17"/>
      <c r="G423" s="17"/>
      <c r="H423" s="17"/>
      <c r="I423" s="17"/>
      <c r="J423" s="17"/>
    </row>
    <row r="424" spans="1:10" s="7" customFormat="1" x14ac:dyDescent="0.15">
      <c r="A424" s="21"/>
      <c r="B424" s="14"/>
      <c r="C424" s="17"/>
      <c r="D424" s="17"/>
      <c r="E424" s="17"/>
      <c r="F424" s="17"/>
      <c r="G424" s="17"/>
      <c r="H424" s="17"/>
      <c r="I424" s="17"/>
      <c r="J424" s="17"/>
    </row>
    <row r="425" spans="1:10" s="7" customFormat="1" x14ac:dyDescent="0.15">
      <c r="A425" s="21"/>
      <c r="B425" s="14"/>
      <c r="C425" s="17"/>
      <c r="D425" s="17"/>
      <c r="E425" s="17"/>
      <c r="F425" s="17"/>
      <c r="G425" s="17"/>
      <c r="H425" s="17"/>
      <c r="I425" s="17"/>
      <c r="J425" s="17"/>
    </row>
    <row r="426" spans="1:10" s="7" customFormat="1" x14ac:dyDescent="0.15">
      <c r="A426" s="21"/>
      <c r="B426" s="14"/>
      <c r="C426" s="17"/>
      <c r="D426" s="17"/>
      <c r="E426" s="17"/>
      <c r="F426" s="17"/>
      <c r="G426" s="17"/>
      <c r="H426" s="17"/>
      <c r="I426" s="17"/>
      <c r="J426" s="17"/>
    </row>
    <row r="427" spans="1:10" s="7" customFormat="1" x14ac:dyDescent="0.15">
      <c r="A427" s="21"/>
      <c r="B427" s="14"/>
      <c r="C427" s="17"/>
      <c r="D427" s="17"/>
      <c r="E427" s="17"/>
      <c r="F427" s="17"/>
      <c r="G427" s="17"/>
      <c r="H427" s="17"/>
      <c r="I427" s="17"/>
      <c r="J427" s="17"/>
    </row>
    <row r="428" spans="1:10" s="7" customFormat="1" x14ac:dyDescent="0.15">
      <c r="A428" s="21"/>
      <c r="B428" s="14"/>
      <c r="C428" s="17"/>
      <c r="D428" s="17"/>
      <c r="E428" s="17"/>
      <c r="F428" s="17"/>
      <c r="G428" s="17"/>
      <c r="H428" s="17"/>
      <c r="I428" s="17"/>
      <c r="J428" s="17"/>
    </row>
    <row r="429" spans="1:10" s="7" customFormat="1" x14ac:dyDescent="0.15">
      <c r="A429" s="21"/>
      <c r="B429" s="14"/>
      <c r="C429" s="17"/>
      <c r="D429" s="17"/>
      <c r="E429" s="17"/>
      <c r="F429" s="17"/>
      <c r="G429" s="17"/>
      <c r="H429" s="17"/>
      <c r="I429" s="17"/>
      <c r="J429" s="17"/>
    </row>
    <row r="430" spans="1:10" s="7" customFormat="1" x14ac:dyDescent="0.15">
      <c r="A430" s="21"/>
      <c r="B430" s="14"/>
      <c r="C430" s="17"/>
      <c r="D430" s="17"/>
      <c r="E430" s="17"/>
      <c r="F430" s="17"/>
      <c r="G430" s="17"/>
      <c r="H430" s="17"/>
      <c r="I430" s="17"/>
      <c r="J430" s="17"/>
    </row>
    <row r="431" spans="1:10" s="7" customFormat="1" x14ac:dyDescent="0.15">
      <c r="A431" s="21"/>
      <c r="B431" s="14"/>
      <c r="C431" s="17"/>
      <c r="D431" s="17"/>
      <c r="E431" s="17"/>
      <c r="F431" s="17"/>
      <c r="G431" s="17"/>
      <c r="H431" s="17"/>
      <c r="I431" s="17"/>
      <c r="J431" s="17"/>
    </row>
    <row r="432" spans="1:10" s="7" customFormat="1" x14ac:dyDescent="0.15">
      <c r="A432" s="21"/>
      <c r="B432" s="14"/>
      <c r="C432" s="17"/>
      <c r="D432" s="17"/>
      <c r="E432" s="17"/>
      <c r="F432" s="17"/>
      <c r="G432" s="17"/>
      <c r="H432" s="17"/>
      <c r="I432" s="17"/>
      <c r="J432" s="17"/>
    </row>
    <row r="433" spans="1:10" s="7" customFormat="1" x14ac:dyDescent="0.15">
      <c r="A433" s="21"/>
      <c r="B433" s="14"/>
      <c r="C433" s="17"/>
      <c r="D433" s="17"/>
      <c r="E433" s="17"/>
      <c r="F433" s="17"/>
      <c r="G433" s="17"/>
      <c r="H433" s="17"/>
      <c r="I433" s="17"/>
      <c r="J433" s="17"/>
    </row>
    <row r="434" spans="1:10" s="7" customFormat="1" x14ac:dyDescent="0.15">
      <c r="A434" s="21"/>
      <c r="B434" s="14"/>
      <c r="C434" s="17"/>
      <c r="D434" s="17"/>
      <c r="E434" s="17"/>
      <c r="F434" s="17"/>
      <c r="G434" s="17"/>
      <c r="H434" s="17"/>
      <c r="I434" s="17"/>
      <c r="J434" s="17"/>
    </row>
    <row r="435" spans="1:10" s="7" customFormat="1" x14ac:dyDescent="0.15">
      <c r="A435" s="21"/>
      <c r="B435" s="14"/>
      <c r="C435" s="17"/>
      <c r="D435" s="17"/>
      <c r="E435" s="17"/>
      <c r="F435" s="17"/>
      <c r="G435" s="17"/>
      <c r="H435" s="17"/>
      <c r="I435" s="17"/>
      <c r="J435" s="17"/>
    </row>
    <row r="436" spans="1:10" s="7" customFormat="1" x14ac:dyDescent="0.15">
      <c r="A436" s="21"/>
      <c r="B436" s="14"/>
      <c r="C436" s="17"/>
      <c r="D436" s="17"/>
      <c r="E436" s="17"/>
      <c r="F436" s="17"/>
      <c r="G436" s="17"/>
      <c r="H436" s="17"/>
      <c r="I436" s="17"/>
      <c r="J436" s="17"/>
    </row>
    <row r="437" spans="1:10" s="7" customFormat="1" x14ac:dyDescent="0.15">
      <c r="A437" s="21"/>
      <c r="B437" s="14"/>
      <c r="C437" s="17"/>
      <c r="D437" s="17"/>
      <c r="E437" s="17"/>
      <c r="F437" s="17"/>
      <c r="G437" s="17"/>
      <c r="H437" s="17"/>
      <c r="I437" s="17"/>
      <c r="J437" s="17"/>
    </row>
    <row r="438" spans="1:10" s="7" customFormat="1" x14ac:dyDescent="0.15">
      <c r="A438" s="21"/>
      <c r="B438" s="14"/>
      <c r="C438" s="17"/>
      <c r="D438" s="17"/>
      <c r="E438" s="17"/>
      <c r="F438" s="17"/>
      <c r="G438" s="17"/>
      <c r="H438" s="17"/>
      <c r="I438" s="17"/>
      <c r="J438" s="17"/>
    </row>
    <row r="439" spans="1:10" s="7" customFormat="1" x14ac:dyDescent="0.15">
      <c r="A439" s="21"/>
      <c r="B439" s="14"/>
      <c r="C439" s="17"/>
      <c r="D439" s="17"/>
      <c r="E439" s="17"/>
      <c r="F439" s="17"/>
      <c r="G439" s="17"/>
      <c r="H439" s="17"/>
      <c r="I439" s="17"/>
      <c r="J439" s="17"/>
    </row>
    <row r="440" spans="1:10" s="7" customFormat="1" x14ac:dyDescent="0.15">
      <c r="A440" s="21"/>
      <c r="B440" s="14"/>
      <c r="C440" s="17"/>
      <c r="D440" s="17"/>
      <c r="E440" s="17"/>
      <c r="F440" s="17"/>
      <c r="G440" s="17"/>
      <c r="H440" s="17"/>
      <c r="I440" s="17"/>
      <c r="J440" s="17"/>
    </row>
    <row r="441" spans="1:10" s="7" customFormat="1" x14ac:dyDescent="0.15">
      <c r="A441" s="21"/>
      <c r="B441" s="14"/>
      <c r="C441" s="17"/>
      <c r="D441" s="17"/>
      <c r="E441" s="17"/>
      <c r="F441" s="17"/>
      <c r="G441" s="17"/>
      <c r="H441" s="17"/>
      <c r="I441" s="17"/>
      <c r="J441" s="17"/>
    </row>
    <row r="442" spans="1:10" s="7" customFormat="1" x14ac:dyDescent="0.15">
      <c r="A442" s="21"/>
      <c r="B442" s="14"/>
      <c r="C442" s="17"/>
      <c r="D442" s="17"/>
      <c r="E442" s="17"/>
      <c r="F442" s="17"/>
      <c r="G442" s="17"/>
      <c r="H442" s="17"/>
      <c r="I442" s="17"/>
      <c r="J442" s="17"/>
    </row>
    <row r="443" spans="1:10" s="7" customFormat="1" x14ac:dyDescent="0.15">
      <c r="A443" s="21"/>
      <c r="B443" s="14"/>
      <c r="C443" s="17"/>
      <c r="D443" s="17"/>
      <c r="E443" s="17"/>
      <c r="F443" s="17"/>
      <c r="G443" s="17"/>
      <c r="H443" s="17"/>
      <c r="I443" s="17"/>
      <c r="J443" s="17"/>
    </row>
    <row r="444" spans="1:10" s="7" customFormat="1" x14ac:dyDescent="0.15">
      <c r="A444" s="21"/>
      <c r="B444" s="14"/>
      <c r="C444" s="17"/>
      <c r="D444" s="17"/>
      <c r="E444" s="17"/>
      <c r="F444" s="17"/>
      <c r="G444" s="17"/>
      <c r="H444" s="17"/>
      <c r="I444" s="17"/>
      <c r="J444" s="17"/>
    </row>
    <row r="445" spans="1:10" s="7" customFormat="1" x14ac:dyDescent="0.15">
      <c r="A445" s="21"/>
      <c r="B445" s="14"/>
      <c r="C445" s="17"/>
      <c r="D445" s="17"/>
      <c r="E445" s="17"/>
      <c r="F445" s="17"/>
      <c r="G445" s="17"/>
      <c r="H445" s="17"/>
      <c r="I445" s="17"/>
      <c r="J445" s="17"/>
    </row>
    <row r="446" spans="1:10" s="7" customFormat="1" x14ac:dyDescent="0.15">
      <c r="A446" s="21"/>
      <c r="B446" s="14"/>
      <c r="C446" s="17"/>
      <c r="D446" s="17"/>
      <c r="E446" s="17"/>
      <c r="F446" s="17"/>
      <c r="G446" s="17"/>
      <c r="H446" s="17"/>
      <c r="I446" s="17"/>
      <c r="J446" s="17"/>
    </row>
    <row r="447" spans="1:10" s="7" customFormat="1" x14ac:dyDescent="0.15">
      <c r="A447" s="21"/>
      <c r="B447" s="14"/>
      <c r="C447" s="17"/>
      <c r="D447" s="17"/>
      <c r="E447" s="17"/>
      <c r="F447" s="17"/>
      <c r="G447" s="17"/>
      <c r="H447" s="17"/>
      <c r="I447" s="17"/>
      <c r="J447" s="17"/>
    </row>
    <row r="448" spans="1:10" s="7" customFormat="1" x14ac:dyDescent="0.15">
      <c r="A448" s="21"/>
      <c r="B448" s="14"/>
      <c r="C448" s="17"/>
      <c r="D448" s="17"/>
      <c r="E448" s="17"/>
      <c r="F448" s="17"/>
      <c r="G448" s="17"/>
      <c r="H448" s="17"/>
      <c r="I448" s="17"/>
      <c r="J448" s="17"/>
    </row>
    <row r="449" spans="1:10" s="7" customFormat="1" x14ac:dyDescent="0.15">
      <c r="A449" s="21"/>
      <c r="B449" s="14"/>
      <c r="C449" s="17"/>
      <c r="D449" s="17"/>
      <c r="E449" s="17"/>
      <c r="F449" s="17"/>
      <c r="G449" s="17"/>
      <c r="H449" s="17"/>
      <c r="I449" s="17"/>
      <c r="J449" s="17"/>
    </row>
    <row r="450" spans="1:10" s="7" customFormat="1" x14ac:dyDescent="0.15">
      <c r="A450" s="21"/>
      <c r="B450" s="14"/>
      <c r="C450" s="17"/>
      <c r="D450" s="17"/>
      <c r="E450" s="17"/>
      <c r="F450" s="17"/>
      <c r="G450" s="17"/>
      <c r="H450" s="17"/>
      <c r="I450" s="17"/>
      <c r="J450" s="17"/>
    </row>
    <row r="451" spans="1:10" s="7" customFormat="1" x14ac:dyDescent="0.15">
      <c r="A451" s="21"/>
      <c r="B451" s="14"/>
      <c r="C451" s="17"/>
      <c r="D451" s="17"/>
      <c r="E451" s="17"/>
      <c r="F451" s="17"/>
      <c r="G451" s="17"/>
      <c r="H451" s="17"/>
      <c r="I451" s="17"/>
      <c r="J451" s="17"/>
    </row>
    <row r="452" spans="1:10" s="7" customFormat="1" x14ac:dyDescent="0.15">
      <c r="A452" s="21"/>
      <c r="B452" s="14"/>
      <c r="C452" s="17"/>
      <c r="D452" s="17"/>
      <c r="E452" s="17"/>
      <c r="F452" s="17"/>
      <c r="G452" s="17"/>
      <c r="H452" s="17"/>
      <c r="I452" s="17"/>
      <c r="J452" s="17"/>
    </row>
    <row r="453" spans="1:10" s="7" customFormat="1" x14ac:dyDescent="0.15">
      <c r="A453" s="21"/>
      <c r="B453" s="14"/>
      <c r="C453" s="17"/>
      <c r="D453" s="17"/>
      <c r="E453" s="17"/>
      <c r="F453" s="17"/>
      <c r="G453" s="17"/>
      <c r="H453" s="17"/>
      <c r="I453" s="17"/>
      <c r="J453" s="17"/>
    </row>
    <row r="454" spans="1:10" s="7" customFormat="1" x14ac:dyDescent="0.15">
      <c r="A454" s="21"/>
      <c r="B454" s="14"/>
      <c r="C454" s="17"/>
      <c r="D454" s="17"/>
      <c r="E454" s="17"/>
      <c r="F454" s="17"/>
      <c r="G454" s="17"/>
      <c r="H454" s="17"/>
      <c r="I454" s="17"/>
      <c r="J454" s="17"/>
    </row>
    <row r="455" spans="1:10" s="7" customFormat="1" x14ac:dyDescent="0.15">
      <c r="A455" s="21"/>
      <c r="B455" s="14"/>
      <c r="C455" s="17"/>
      <c r="D455" s="17"/>
      <c r="E455" s="17"/>
      <c r="F455" s="17"/>
      <c r="G455" s="17"/>
      <c r="H455" s="17"/>
      <c r="I455" s="17"/>
      <c r="J455" s="17"/>
    </row>
    <row r="456" spans="1:10" s="7" customFormat="1" x14ac:dyDescent="0.15">
      <c r="A456" s="21"/>
      <c r="B456" s="14"/>
      <c r="C456" s="17"/>
      <c r="D456" s="17"/>
      <c r="E456" s="17"/>
      <c r="F456" s="17"/>
      <c r="G456" s="17"/>
      <c r="H456" s="17"/>
      <c r="I456" s="17"/>
      <c r="J456" s="17"/>
    </row>
    <row r="457" spans="1:10" s="7" customFormat="1" x14ac:dyDescent="0.15">
      <c r="A457" s="21"/>
      <c r="B457" s="14"/>
      <c r="C457" s="17"/>
      <c r="D457" s="17"/>
      <c r="E457" s="17"/>
      <c r="F457" s="17"/>
      <c r="G457" s="17"/>
      <c r="H457" s="17"/>
      <c r="I457" s="17"/>
      <c r="J457" s="17"/>
    </row>
    <row r="458" spans="1:10" s="7" customFormat="1" x14ac:dyDescent="0.15">
      <c r="A458" s="21"/>
      <c r="B458" s="14"/>
      <c r="C458" s="17"/>
      <c r="D458" s="17"/>
      <c r="E458" s="17"/>
      <c r="F458" s="17"/>
      <c r="G458" s="17"/>
      <c r="H458" s="17"/>
      <c r="I458" s="17"/>
      <c r="J458" s="17"/>
    </row>
    <row r="459" spans="1:10" s="7" customFormat="1" x14ac:dyDescent="0.15">
      <c r="A459" s="21"/>
      <c r="B459" s="14"/>
      <c r="C459" s="17"/>
      <c r="D459" s="17"/>
      <c r="E459" s="17"/>
      <c r="F459" s="17"/>
      <c r="G459" s="17"/>
      <c r="H459" s="17"/>
      <c r="I459" s="17"/>
      <c r="J459" s="17"/>
    </row>
    <row r="460" spans="1:10" s="7" customFormat="1" x14ac:dyDescent="0.15">
      <c r="A460" s="21"/>
      <c r="B460" s="14"/>
      <c r="C460" s="17"/>
      <c r="D460" s="17"/>
      <c r="E460" s="17"/>
      <c r="F460" s="17"/>
      <c r="G460" s="17"/>
      <c r="H460" s="17"/>
      <c r="I460" s="17"/>
      <c r="J460" s="17"/>
    </row>
    <row r="461" spans="1:10" s="7" customFormat="1" x14ac:dyDescent="0.15">
      <c r="A461" s="21"/>
      <c r="B461" s="14"/>
      <c r="C461" s="17"/>
      <c r="D461" s="17"/>
      <c r="E461" s="17"/>
      <c r="F461" s="17"/>
      <c r="G461" s="17"/>
      <c r="H461" s="17"/>
      <c r="I461" s="17"/>
      <c r="J461" s="17"/>
    </row>
    <row r="462" spans="1:10" s="7" customFormat="1" x14ac:dyDescent="0.15">
      <c r="A462" s="21"/>
      <c r="B462" s="14"/>
      <c r="C462" s="17"/>
      <c r="D462" s="17"/>
      <c r="E462" s="17"/>
      <c r="F462" s="17"/>
      <c r="G462" s="17"/>
      <c r="H462" s="17"/>
      <c r="I462" s="17"/>
      <c r="J462" s="17"/>
    </row>
    <row r="463" spans="1:10" s="7" customFormat="1" x14ac:dyDescent="0.15">
      <c r="A463" s="21"/>
      <c r="B463" s="14"/>
      <c r="C463" s="17"/>
      <c r="D463" s="17"/>
      <c r="E463" s="17"/>
      <c r="F463" s="17"/>
      <c r="G463" s="17"/>
      <c r="H463" s="17"/>
      <c r="I463" s="17"/>
      <c r="J463" s="17"/>
    </row>
    <row r="464" spans="1:10" s="7" customFormat="1" x14ac:dyDescent="0.15">
      <c r="A464" s="21"/>
      <c r="B464" s="14"/>
      <c r="C464" s="17"/>
      <c r="D464" s="17"/>
      <c r="E464" s="17"/>
      <c r="F464" s="17"/>
      <c r="G464" s="17"/>
      <c r="H464" s="17"/>
      <c r="I464" s="17"/>
      <c r="J464" s="17"/>
    </row>
    <row r="465" spans="1:10" s="7" customFormat="1" x14ac:dyDescent="0.15">
      <c r="A465" s="21"/>
      <c r="B465" s="14"/>
      <c r="C465" s="17"/>
      <c r="D465" s="17"/>
      <c r="E465" s="17"/>
      <c r="F465" s="17"/>
      <c r="G465" s="17"/>
      <c r="H465" s="17"/>
      <c r="I465" s="17"/>
      <c r="J465" s="17"/>
    </row>
    <row r="466" spans="1:10" s="7" customFormat="1" x14ac:dyDescent="0.15">
      <c r="A466" s="21"/>
      <c r="B466" s="14"/>
      <c r="C466" s="17"/>
      <c r="D466" s="17"/>
      <c r="E466" s="17"/>
      <c r="F466" s="17"/>
      <c r="G466" s="17"/>
      <c r="H466" s="17"/>
      <c r="I466" s="17"/>
      <c r="J466" s="17"/>
    </row>
    <row r="467" spans="1:10" s="7" customFormat="1" x14ac:dyDescent="0.15">
      <c r="A467" s="21"/>
      <c r="B467" s="14"/>
      <c r="C467" s="17"/>
      <c r="D467" s="17"/>
      <c r="E467" s="17"/>
      <c r="F467" s="17"/>
      <c r="G467" s="17"/>
      <c r="H467" s="17"/>
      <c r="I467" s="17"/>
      <c r="J467" s="17"/>
    </row>
    <row r="468" spans="1:10" s="7" customFormat="1" x14ac:dyDescent="0.15">
      <c r="A468" s="21"/>
      <c r="B468" s="14"/>
      <c r="C468" s="17"/>
      <c r="D468" s="17"/>
      <c r="E468" s="17"/>
      <c r="F468" s="17"/>
      <c r="G468" s="17"/>
      <c r="H468" s="17"/>
      <c r="I468" s="17"/>
      <c r="J468" s="17"/>
    </row>
    <row r="469" spans="1:10" s="7" customFormat="1" x14ac:dyDescent="0.15">
      <c r="A469" s="21"/>
      <c r="B469" s="14"/>
      <c r="C469" s="17"/>
      <c r="D469" s="17"/>
      <c r="E469" s="17"/>
      <c r="F469" s="17"/>
      <c r="G469" s="17"/>
      <c r="H469" s="17"/>
      <c r="I469" s="17"/>
      <c r="J469" s="17"/>
    </row>
    <row r="470" spans="1:10" s="7" customFormat="1" x14ac:dyDescent="0.15">
      <c r="A470" s="21"/>
      <c r="B470" s="14"/>
      <c r="C470" s="17"/>
      <c r="D470" s="17"/>
      <c r="E470" s="17"/>
      <c r="F470" s="17"/>
      <c r="G470" s="17"/>
      <c r="H470" s="17"/>
      <c r="I470" s="17"/>
      <c r="J470" s="17"/>
    </row>
    <row r="471" spans="1:10" s="7" customFormat="1" x14ac:dyDescent="0.15">
      <c r="A471" s="21"/>
      <c r="B471" s="14"/>
      <c r="C471" s="17"/>
      <c r="D471" s="17"/>
      <c r="E471" s="17"/>
      <c r="F471" s="17"/>
      <c r="G471" s="17"/>
      <c r="H471" s="17"/>
      <c r="I471" s="17"/>
      <c r="J471" s="17"/>
    </row>
    <row r="472" spans="1:10" s="7" customFormat="1" x14ac:dyDescent="0.15">
      <c r="A472" s="21"/>
      <c r="B472" s="14"/>
      <c r="C472" s="17"/>
      <c r="D472" s="17"/>
      <c r="E472" s="17"/>
      <c r="F472" s="17"/>
      <c r="G472" s="17"/>
      <c r="H472" s="17"/>
      <c r="I472" s="17"/>
      <c r="J472" s="17"/>
    </row>
    <row r="473" spans="1:10" s="7" customFormat="1" x14ac:dyDescent="0.15">
      <c r="A473" s="21"/>
      <c r="B473" s="14"/>
      <c r="C473" s="17"/>
      <c r="D473" s="17"/>
      <c r="E473" s="17"/>
      <c r="F473" s="17"/>
      <c r="G473" s="17"/>
      <c r="H473" s="17"/>
      <c r="I473" s="17"/>
      <c r="J473" s="17"/>
    </row>
    <row r="474" spans="1:10" s="7" customFormat="1" x14ac:dyDescent="0.15">
      <c r="A474" s="21"/>
      <c r="B474" s="14"/>
      <c r="C474" s="17"/>
      <c r="D474" s="17"/>
      <c r="E474" s="17"/>
      <c r="F474" s="17"/>
      <c r="G474" s="17"/>
      <c r="H474" s="17"/>
      <c r="I474" s="17"/>
      <c r="J474" s="17"/>
    </row>
    <row r="475" spans="1:10" s="7" customFormat="1" x14ac:dyDescent="0.15">
      <c r="A475" s="21"/>
      <c r="B475" s="14"/>
      <c r="C475" s="17"/>
      <c r="D475" s="17"/>
      <c r="E475" s="17"/>
      <c r="F475" s="17"/>
      <c r="G475" s="17"/>
      <c r="H475" s="17"/>
      <c r="I475" s="17"/>
      <c r="J475" s="17"/>
    </row>
    <row r="476" spans="1:10" s="7" customFormat="1" x14ac:dyDescent="0.15">
      <c r="A476" s="21"/>
      <c r="B476" s="14"/>
      <c r="C476" s="17"/>
      <c r="D476" s="17"/>
      <c r="E476" s="17"/>
      <c r="F476" s="17"/>
      <c r="G476" s="17"/>
      <c r="H476" s="17"/>
      <c r="I476" s="17"/>
      <c r="J476" s="17"/>
    </row>
    <row r="477" spans="1:10" s="7" customFormat="1" x14ac:dyDescent="0.15">
      <c r="A477" s="21"/>
      <c r="B477" s="14"/>
      <c r="C477" s="17"/>
      <c r="D477" s="17"/>
      <c r="E477" s="17"/>
      <c r="F477" s="17"/>
      <c r="G477" s="17"/>
      <c r="H477" s="17"/>
      <c r="I477" s="17"/>
      <c r="J477" s="17"/>
    </row>
    <row r="478" spans="1:10" s="7" customFormat="1" x14ac:dyDescent="0.15">
      <c r="A478" s="21"/>
      <c r="B478" s="14"/>
      <c r="C478" s="17"/>
      <c r="D478" s="17"/>
      <c r="E478" s="17"/>
      <c r="F478" s="17"/>
      <c r="G478" s="17"/>
      <c r="H478" s="17"/>
      <c r="I478" s="17"/>
      <c r="J478" s="17"/>
    </row>
    <row r="479" spans="1:10" s="7" customFormat="1" x14ac:dyDescent="0.15">
      <c r="A479" s="21"/>
      <c r="B479" s="14"/>
      <c r="C479" s="17"/>
      <c r="D479" s="17"/>
      <c r="E479" s="17"/>
      <c r="F479" s="17"/>
      <c r="G479" s="17"/>
      <c r="H479" s="17"/>
      <c r="I479" s="17"/>
      <c r="J479" s="17"/>
    </row>
    <row r="480" spans="1:10" s="7" customFormat="1" x14ac:dyDescent="0.15">
      <c r="A480" s="21"/>
      <c r="B480" s="14"/>
      <c r="C480" s="17"/>
      <c r="D480" s="17"/>
      <c r="E480" s="17"/>
      <c r="F480" s="17"/>
      <c r="G480" s="17"/>
      <c r="H480" s="17"/>
      <c r="I480" s="17"/>
      <c r="J480" s="17"/>
    </row>
    <row r="481" spans="1:10" s="7" customFormat="1" x14ac:dyDescent="0.15">
      <c r="A481" s="21"/>
      <c r="B481" s="14"/>
      <c r="C481" s="17"/>
      <c r="D481" s="17"/>
      <c r="E481" s="17"/>
      <c r="F481" s="17"/>
      <c r="G481" s="17"/>
      <c r="H481" s="17"/>
      <c r="I481" s="17"/>
      <c r="J481" s="17"/>
    </row>
    <row r="482" spans="1:10" s="7" customFormat="1" x14ac:dyDescent="0.15">
      <c r="A482" s="21"/>
      <c r="B482" s="14"/>
      <c r="C482" s="17"/>
      <c r="D482" s="17"/>
      <c r="E482" s="17"/>
      <c r="F482" s="17"/>
      <c r="G482" s="17"/>
      <c r="H482" s="17"/>
      <c r="I482" s="17"/>
      <c r="J482" s="17"/>
    </row>
    <row r="483" spans="1:10" s="7" customFormat="1" x14ac:dyDescent="0.15">
      <c r="A483" s="21"/>
      <c r="B483" s="14"/>
      <c r="C483" s="17"/>
      <c r="D483" s="17"/>
      <c r="E483" s="17"/>
      <c r="F483" s="17"/>
      <c r="G483" s="17"/>
      <c r="H483" s="17"/>
      <c r="I483" s="17"/>
      <c r="J483" s="17"/>
    </row>
    <row r="484" spans="1:10" s="7" customFormat="1" x14ac:dyDescent="0.15">
      <c r="A484" s="21"/>
      <c r="B484" s="14"/>
      <c r="C484" s="17"/>
      <c r="D484" s="17"/>
      <c r="E484" s="17"/>
      <c r="F484" s="17"/>
      <c r="G484" s="17"/>
      <c r="H484" s="17"/>
      <c r="I484" s="17"/>
      <c r="J484" s="17"/>
    </row>
    <row r="485" spans="1:10" s="7" customFormat="1" x14ac:dyDescent="0.15">
      <c r="A485" s="21"/>
      <c r="B485" s="14"/>
      <c r="C485" s="17"/>
      <c r="D485" s="17"/>
      <c r="E485" s="17"/>
      <c r="F485" s="17"/>
      <c r="G485" s="17"/>
      <c r="H485" s="17"/>
      <c r="I485" s="17"/>
      <c r="J485" s="17"/>
    </row>
    <row r="486" spans="1:10" s="7" customFormat="1" x14ac:dyDescent="0.15">
      <c r="A486" s="21"/>
      <c r="B486" s="14"/>
      <c r="C486" s="17"/>
      <c r="D486" s="17"/>
      <c r="E486" s="17"/>
      <c r="F486" s="17"/>
      <c r="G486" s="17"/>
      <c r="H486" s="17"/>
      <c r="I486" s="17"/>
      <c r="J486" s="17"/>
    </row>
    <row r="487" spans="1:10" s="7" customFormat="1" x14ac:dyDescent="0.15">
      <c r="A487" s="21"/>
      <c r="B487" s="14"/>
      <c r="C487" s="17"/>
      <c r="D487" s="17"/>
      <c r="E487" s="17"/>
      <c r="F487" s="17"/>
      <c r="G487" s="17"/>
      <c r="H487" s="17"/>
      <c r="I487" s="17"/>
      <c r="J487" s="17"/>
    </row>
    <row r="488" spans="1:10" s="7" customFormat="1" x14ac:dyDescent="0.15">
      <c r="A488" s="21"/>
      <c r="B488" s="14"/>
      <c r="C488" s="17"/>
      <c r="D488" s="17"/>
      <c r="E488" s="17"/>
      <c r="F488" s="17"/>
      <c r="G488" s="17"/>
      <c r="H488" s="17"/>
      <c r="I488" s="17"/>
      <c r="J488" s="17"/>
    </row>
    <row r="489" spans="1:10" s="7" customFormat="1" x14ac:dyDescent="0.15">
      <c r="A489" s="21"/>
      <c r="B489" s="14"/>
      <c r="C489" s="17"/>
      <c r="D489" s="17"/>
      <c r="E489" s="17"/>
      <c r="F489" s="17"/>
      <c r="G489" s="17"/>
      <c r="H489" s="17"/>
      <c r="I489" s="17"/>
      <c r="J489" s="17"/>
    </row>
    <row r="490" spans="1:10" s="7" customFormat="1" x14ac:dyDescent="0.15">
      <c r="A490" s="21"/>
      <c r="B490" s="14"/>
      <c r="C490" s="17"/>
      <c r="D490" s="17"/>
      <c r="E490" s="17"/>
      <c r="F490" s="17"/>
      <c r="G490" s="17"/>
      <c r="H490" s="17"/>
      <c r="I490" s="17"/>
      <c r="J490" s="17"/>
    </row>
    <row r="491" spans="1:10" s="7" customFormat="1" x14ac:dyDescent="0.15">
      <c r="A491" s="21"/>
      <c r="B491" s="14"/>
      <c r="C491" s="17"/>
      <c r="D491" s="17"/>
      <c r="E491" s="17"/>
      <c r="F491" s="17"/>
      <c r="G491" s="17"/>
      <c r="H491" s="17"/>
      <c r="I491" s="17"/>
      <c r="J491" s="17"/>
    </row>
    <row r="492" spans="1:10" s="7" customFormat="1" x14ac:dyDescent="0.15">
      <c r="A492" s="21"/>
      <c r="B492" s="14"/>
      <c r="C492" s="17"/>
      <c r="D492" s="17"/>
      <c r="E492" s="17"/>
      <c r="F492" s="17"/>
      <c r="G492" s="17"/>
      <c r="H492" s="17"/>
      <c r="I492" s="17"/>
      <c r="J492" s="17"/>
    </row>
    <row r="493" spans="1:10" s="7" customFormat="1" x14ac:dyDescent="0.15">
      <c r="A493" s="21"/>
      <c r="B493" s="14"/>
      <c r="C493" s="17"/>
      <c r="D493" s="17"/>
      <c r="E493" s="17"/>
      <c r="F493" s="17"/>
      <c r="G493" s="17"/>
      <c r="H493" s="17"/>
      <c r="I493" s="17"/>
      <c r="J493" s="17"/>
    </row>
    <row r="494" spans="1:10" s="7" customFormat="1" x14ac:dyDescent="0.15">
      <c r="A494" s="21"/>
      <c r="B494" s="14"/>
      <c r="C494" s="17"/>
      <c r="D494" s="17"/>
      <c r="E494" s="17"/>
      <c r="F494" s="17"/>
      <c r="G494" s="17"/>
      <c r="H494" s="17"/>
      <c r="I494" s="17"/>
      <c r="J494" s="17"/>
    </row>
    <row r="495" spans="1:10" s="7" customFormat="1" x14ac:dyDescent="0.15">
      <c r="A495" s="21"/>
      <c r="B495" s="14"/>
      <c r="C495" s="17"/>
      <c r="D495" s="17"/>
      <c r="E495" s="17"/>
      <c r="F495" s="17"/>
      <c r="G495" s="17"/>
      <c r="H495" s="17"/>
      <c r="I495" s="17"/>
      <c r="J495" s="17"/>
    </row>
    <row r="496" spans="1:10" s="7" customFormat="1" x14ac:dyDescent="0.15">
      <c r="A496" s="21"/>
      <c r="B496" s="14"/>
      <c r="C496" s="17"/>
      <c r="D496" s="17"/>
      <c r="E496" s="17"/>
      <c r="F496" s="17"/>
      <c r="G496" s="17"/>
      <c r="H496" s="17"/>
      <c r="I496" s="17"/>
      <c r="J496" s="17"/>
    </row>
    <row r="497" spans="1:10" s="7" customFormat="1" x14ac:dyDescent="0.15">
      <c r="A497" s="21"/>
      <c r="B497" s="14"/>
      <c r="C497" s="17"/>
      <c r="D497" s="17"/>
      <c r="E497" s="17"/>
      <c r="F497" s="17"/>
      <c r="G497" s="17"/>
      <c r="H497" s="17"/>
      <c r="I497" s="17"/>
      <c r="J497" s="17"/>
    </row>
    <row r="498" spans="1:10" s="7" customFormat="1" x14ac:dyDescent="0.15">
      <c r="A498" s="21"/>
      <c r="B498" s="14"/>
      <c r="C498" s="17"/>
      <c r="D498" s="17"/>
      <c r="E498" s="17"/>
      <c r="F498" s="17"/>
      <c r="G498" s="17"/>
      <c r="H498" s="17"/>
      <c r="I498" s="17"/>
      <c r="J498" s="17"/>
    </row>
    <row r="499" spans="1:10" s="7" customFormat="1" x14ac:dyDescent="0.15">
      <c r="A499" s="21"/>
      <c r="B499" s="14"/>
      <c r="C499" s="17"/>
      <c r="D499" s="17"/>
      <c r="E499" s="17"/>
      <c r="F499" s="17"/>
      <c r="G499" s="17"/>
      <c r="H499" s="17"/>
      <c r="I499" s="17"/>
      <c r="J499" s="17"/>
    </row>
    <row r="500" spans="1:10" s="7" customFormat="1" x14ac:dyDescent="0.15">
      <c r="A500" s="21"/>
      <c r="B500" s="14"/>
      <c r="C500" s="17"/>
      <c r="D500" s="17"/>
      <c r="E500" s="17"/>
      <c r="F500" s="17"/>
      <c r="G500" s="17"/>
      <c r="H500" s="17"/>
      <c r="I500" s="17"/>
      <c r="J500" s="17"/>
    </row>
    <row r="501" spans="1:10" s="7" customFormat="1" x14ac:dyDescent="0.15">
      <c r="A501" s="21"/>
      <c r="B501" s="14"/>
      <c r="C501" s="17"/>
      <c r="D501" s="17"/>
      <c r="E501" s="17"/>
      <c r="F501" s="17"/>
      <c r="G501" s="17"/>
      <c r="H501" s="17"/>
      <c r="I501" s="17"/>
      <c r="J501" s="17"/>
    </row>
    <row r="502" spans="1:10" s="7" customFormat="1" x14ac:dyDescent="0.15">
      <c r="A502" s="21"/>
      <c r="B502" s="14"/>
      <c r="C502" s="17"/>
      <c r="D502" s="17"/>
      <c r="E502" s="17"/>
      <c r="F502" s="17"/>
      <c r="G502" s="17"/>
      <c r="H502" s="17"/>
      <c r="I502" s="17"/>
      <c r="J502" s="17"/>
    </row>
    <row r="503" spans="1:10" s="7" customFormat="1" x14ac:dyDescent="0.15">
      <c r="A503" s="21"/>
      <c r="B503" s="14"/>
      <c r="C503" s="17"/>
      <c r="D503" s="17"/>
      <c r="E503" s="17"/>
      <c r="F503" s="17"/>
      <c r="G503" s="17"/>
      <c r="H503" s="17"/>
      <c r="I503" s="17"/>
      <c r="J503" s="17"/>
    </row>
    <row r="504" spans="1:10" s="7" customFormat="1" x14ac:dyDescent="0.15">
      <c r="A504" s="21"/>
      <c r="B504" s="14"/>
      <c r="C504" s="17"/>
      <c r="D504" s="17"/>
      <c r="E504" s="17"/>
      <c r="F504" s="17"/>
      <c r="G504" s="17"/>
      <c r="H504" s="17"/>
      <c r="I504" s="17"/>
      <c r="J504" s="17"/>
    </row>
    <row r="505" spans="1:10" s="7" customFormat="1" x14ac:dyDescent="0.15">
      <c r="A505" s="21"/>
      <c r="B505" s="14"/>
      <c r="C505" s="17"/>
      <c r="D505" s="17"/>
      <c r="E505" s="17"/>
      <c r="F505" s="17"/>
      <c r="G505" s="17"/>
      <c r="H505" s="17"/>
      <c r="I505" s="17"/>
      <c r="J505" s="17"/>
    </row>
    <row r="506" spans="1:10" s="7" customFormat="1" x14ac:dyDescent="0.15">
      <c r="A506" s="21"/>
      <c r="B506" s="14"/>
      <c r="C506" s="17"/>
      <c r="D506" s="17"/>
      <c r="E506" s="17"/>
      <c r="F506" s="17"/>
      <c r="G506" s="17"/>
      <c r="H506" s="17"/>
      <c r="I506" s="17"/>
      <c r="J506" s="17"/>
    </row>
    <row r="507" spans="1:10" s="7" customFormat="1" x14ac:dyDescent="0.15">
      <c r="A507" s="21"/>
      <c r="B507" s="14"/>
      <c r="C507" s="17"/>
      <c r="D507" s="17"/>
      <c r="E507" s="17"/>
      <c r="F507" s="17"/>
      <c r="G507" s="17"/>
      <c r="H507" s="17"/>
      <c r="I507" s="17"/>
      <c r="J507" s="17"/>
    </row>
    <row r="508" spans="1:10" s="7" customFormat="1" x14ac:dyDescent="0.15">
      <c r="A508" s="21"/>
      <c r="B508" s="14"/>
      <c r="C508" s="17"/>
      <c r="D508" s="17"/>
      <c r="E508" s="17"/>
      <c r="F508" s="17"/>
      <c r="G508" s="17"/>
      <c r="H508" s="17"/>
      <c r="I508" s="17"/>
      <c r="J508" s="17"/>
    </row>
    <row r="509" spans="1:10" s="7" customFormat="1" x14ac:dyDescent="0.15">
      <c r="A509" s="21"/>
      <c r="B509" s="14"/>
      <c r="C509" s="17"/>
      <c r="D509" s="17"/>
      <c r="E509" s="17"/>
      <c r="F509" s="17"/>
      <c r="G509" s="17"/>
      <c r="H509" s="17"/>
      <c r="I509" s="17"/>
      <c r="J509" s="17"/>
    </row>
    <row r="510" spans="1:10" s="7" customFormat="1" x14ac:dyDescent="0.15">
      <c r="A510" s="21"/>
      <c r="B510" s="14"/>
      <c r="C510" s="17"/>
      <c r="D510" s="17"/>
      <c r="E510" s="17"/>
      <c r="F510" s="17"/>
      <c r="G510" s="17"/>
      <c r="H510" s="17"/>
      <c r="I510" s="17"/>
      <c r="J510" s="17"/>
    </row>
    <row r="511" spans="1:10" s="7" customFormat="1" x14ac:dyDescent="0.15">
      <c r="A511" s="21"/>
      <c r="B511" s="14"/>
      <c r="C511" s="17"/>
      <c r="D511" s="17"/>
      <c r="E511" s="17"/>
      <c r="F511" s="17"/>
      <c r="G511" s="17"/>
      <c r="H511" s="17"/>
      <c r="I511" s="17"/>
      <c r="J511" s="17"/>
    </row>
    <row r="512" spans="1:10" s="7" customFormat="1" x14ac:dyDescent="0.15">
      <c r="A512" s="21"/>
      <c r="B512" s="14"/>
      <c r="C512" s="17"/>
      <c r="D512" s="17"/>
      <c r="E512" s="17"/>
      <c r="F512" s="17"/>
      <c r="G512" s="17"/>
      <c r="H512" s="17"/>
      <c r="I512" s="17"/>
      <c r="J512" s="17"/>
    </row>
    <row r="513" spans="1:10" s="7" customFormat="1" x14ac:dyDescent="0.15">
      <c r="A513" s="21"/>
      <c r="B513" s="14"/>
      <c r="C513" s="17"/>
      <c r="D513" s="17"/>
      <c r="E513" s="17"/>
      <c r="F513" s="17"/>
      <c r="G513" s="17"/>
      <c r="H513" s="17"/>
      <c r="I513" s="17"/>
      <c r="J513" s="17"/>
    </row>
    <row r="514" spans="1:10" s="7" customFormat="1" x14ac:dyDescent="0.15">
      <c r="A514" s="21"/>
      <c r="B514" s="14"/>
      <c r="C514" s="17"/>
      <c r="D514" s="17"/>
      <c r="E514" s="17"/>
      <c r="F514" s="17"/>
      <c r="G514" s="17"/>
      <c r="H514" s="17"/>
      <c r="I514" s="17"/>
      <c r="J514" s="17"/>
    </row>
    <row r="515" spans="1:10" s="7" customFormat="1" x14ac:dyDescent="0.15">
      <c r="A515" s="21"/>
      <c r="B515" s="14"/>
      <c r="C515" s="17"/>
      <c r="D515" s="17"/>
      <c r="E515" s="17"/>
      <c r="F515" s="17"/>
      <c r="G515" s="17"/>
      <c r="H515" s="17"/>
      <c r="I515" s="17"/>
      <c r="J515" s="17"/>
    </row>
    <row r="516" spans="1:10" s="7" customFormat="1" x14ac:dyDescent="0.15">
      <c r="A516" s="21"/>
      <c r="B516" s="14"/>
      <c r="C516" s="17"/>
      <c r="D516" s="17"/>
      <c r="E516" s="17"/>
      <c r="F516" s="17"/>
      <c r="G516" s="17"/>
      <c r="H516" s="17"/>
      <c r="I516" s="17"/>
      <c r="J516" s="17"/>
    </row>
    <row r="517" spans="1:10" s="7" customFormat="1" x14ac:dyDescent="0.15">
      <c r="A517" s="21"/>
      <c r="B517" s="14"/>
      <c r="C517" s="17"/>
      <c r="D517" s="17"/>
      <c r="E517" s="17"/>
      <c r="F517" s="17"/>
      <c r="G517" s="17"/>
      <c r="H517" s="17"/>
      <c r="I517" s="17"/>
      <c r="J517" s="17"/>
    </row>
    <row r="518" spans="1:10" s="7" customFormat="1" x14ac:dyDescent="0.15">
      <c r="A518" s="21"/>
      <c r="B518" s="14"/>
      <c r="C518" s="17"/>
      <c r="D518" s="17"/>
      <c r="E518" s="17"/>
      <c r="F518" s="17"/>
      <c r="G518" s="17"/>
      <c r="H518" s="17"/>
      <c r="I518" s="17"/>
      <c r="J518" s="17"/>
    </row>
    <row r="519" spans="1:10" s="7" customFormat="1" x14ac:dyDescent="0.15">
      <c r="A519" s="21"/>
      <c r="B519" s="14"/>
      <c r="C519" s="17"/>
      <c r="D519" s="17"/>
      <c r="E519" s="17"/>
      <c r="F519" s="17"/>
      <c r="G519" s="17"/>
      <c r="H519" s="17"/>
      <c r="I519" s="17"/>
      <c r="J519" s="17"/>
    </row>
    <row r="520" spans="1:10" s="7" customFormat="1" x14ac:dyDescent="0.15">
      <c r="A520" s="21"/>
      <c r="B520" s="14"/>
      <c r="C520" s="17"/>
      <c r="D520" s="17"/>
      <c r="E520" s="17"/>
      <c r="F520" s="17"/>
      <c r="G520" s="17"/>
      <c r="H520" s="17"/>
      <c r="I520" s="17"/>
      <c r="J520" s="17"/>
    </row>
    <row r="521" spans="1:10" s="7" customFormat="1" x14ac:dyDescent="0.15">
      <c r="A521" s="21"/>
      <c r="B521" s="14"/>
      <c r="C521" s="17"/>
      <c r="D521" s="17"/>
      <c r="E521" s="17"/>
      <c r="F521" s="17"/>
      <c r="G521" s="17"/>
      <c r="H521" s="17"/>
      <c r="I521" s="17"/>
      <c r="J521" s="17"/>
    </row>
    <row r="522" spans="1:10" s="7" customFormat="1" x14ac:dyDescent="0.15">
      <c r="A522" s="21"/>
      <c r="B522" s="14"/>
      <c r="C522" s="17"/>
      <c r="D522" s="17"/>
      <c r="E522" s="17"/>
      <c r="F522" s="17"/>
      <c r="G522" s="17"/>
      <c r="H522" s="17"/>
      <c r="I522" s="17"/>
      <c r="J522" s="17"/>
    </row>
    <row r="523" spans="1:10" s="7" customFormat="1" x14ac:dyDescent="0.15">
      <c r="A523" s="21"/>
      <c r="B523" s="14"/>
      <c r="C523" s="17"/>
      <c r="D523" s="17"/>
      <c r="E523" s="17"/>
      <c r="F523" s="17"/>
      <c r="G523" s="17"/>
      <c r="H523" s="17"/>
      <c r="I523" s="17"/>
      <c r="J523" s="17"/>
    </row>
    <row r="524" spans="1:10" s="7" customFormat="1" x14ac:dyDescent="0.15">
      <c r="A524" s="21"/>
      <c r="B524" s="14"/>
      <c r="C524" s="17"/>
      <c r="D524" s="17"/>
      <c r="E524" s="17"/>
      <c r="F524" s="17"/>
      <c r="G524" s="17"/>
      <c r="H524" s="17"/>
      <c r="I524" s="17"/>
      <c r="J524" s="17"/>
    </row>
    <row r="525" spans="1:10" s="7" customFormat="1" x14ac:dyDescent="0.15">
      <c r="A525" s="21"/>
      <c r="B525" s="14"/>
      <c r="C525" s="17"/>
      <c r="D525" s="17"/>
      <c r="E525" s="17"/>
      <c r="F525" s="17"/>
      <c r="G525" s="17"/>
      <c r="H525" s="17"/>
      <c r="I525" s="17"/>
      <c r="J525" s="17"/>
    </row>
    <row r="526" spans="1:10" s="7" customFormat="1" x14ac:dyDescent="0.15">
      <c r="A526" s="21"/>
      <c r="B526" s="14"/>
      <c r="C526" s="17"/>
      <c r="D526" s="17"/>
      <c r="E526" s="17"/>
      <c r="F526" s="17"/>
      <c r="G526" s="17"/>
      <c r="H526" s="17"/>
      <c r="I526" s="17"/>
      <c r="J526" s="17"/>
    </row>
    <row r="527" spans="1:10" s="7" customFormat="1" x14ac:dyDescent="0.15">
      <c r="A527" s="21"/>
      <c r="B527" s="14"/>
      <c r="C527" s="17"/>
      <c r="D527" s="17"/>
      <c r="E527" s="17"/>
      <c r="F527" s="17"/>
      <c r="G527" s="17"/>
      <c r="H527" s="17"/>
      <c r="I527" s="17"/>
      <c r="J527" s="17"/>
    </row>
    <row r="528" spans="1:10" s="7" customFormat="1" x14ac:dyDescent="0.15">
      <c r="A528" s="21"/>
      <c r="B528" s="14"/>
      <c r="C528" s="17"/>
      <c r="D528" s="17"/>
      <c r="E528" s="17"/>
      <c r="F528" s="17"/>
      <c r="G528" s="17"/>
      <c r="H528" s="17"/>
      <c r="I528" s="17"/>
      <c r="J528" s="17"/>
    </row>
    <row r="529" spans="1:10" s="7" customFormat="1" x14ac:dyDescent="0.15">
      <c r="A529" s="21"/>
      <c r="B529" s="14"/>
      <c r="C529" s="17"/>
      <c r="D529" s="17"/>
      <c r="E529" s="17"/>
      <c r="F529" s="17"/>
      <c r="G529" s="17"/>
      <c r="H529" s="17"/>
      <c r="I529" s="17"/>
      <c r="J529" s="17"/>
    </row>
    <row r="530" spans="1:10" s="7" customFormat="1" x14ac:dyDescent="0.15">
      <c r="A530" s="21"/>
      <c r="B530" s="14"/>
      <c r="C530" s="17"/>
      <c r="D530" s="17"/>
      <c r="E530" s="17"/>
      <c r="F530" s="17"/>
      <c r="G530" s="17"/>
      <c r="H530" s="17"/>
      <c r="I530" s="17"/>
      <c r="J530" s="17"/>
    </row>
    <row r="531" spans="1:10" s="7" customFormat="1" x14ac:dyDescent="0.15">
      <c r="A531" s="21"/>
      <c r="B531" s="14"/>
      <c r="C531" s="17"/>
      <c r="D531" s="17"/>
      <c r="E531" s="17"/>
      <c r="F531" s="17"/>
      <c r="G531" s="17"/>
      <c r="H531" s="17"/>
      <c r="I531" s="17"/>
      <c r="J531" s="17"/>
    </row>
    <row r="532" spans="1:10" s="7" customFormat="1" x14ac:dyDescent="0.15">
      <c r="A532" s="21"/>
      <c r="B532" s="14"/>
      <c r="C532" s="17"/>
      <c r="D532" s="17"/>
      <c r="E532" s="17"/>
      <c r="F532" s="17"/>
      <c r="G532" s="17"/>
      <c r="H532" s="17"/>
      <c r="I532" s="17"/>
      <c r="J532" s="17"/>
    </row>
    <row r="533" spans="1:10" s="7" customFormat="1" x14ac:dyDescent="0.15">
      <c r="A533" s="21"/>
      <c r="B533" s="14"/>
      <c r="C533" s="17"/>
      <c r="D533" s="17"/>
      <c r="E533" s="17"/>
      <c r="F533" s="17"/>
      <c r="G533" s="17"/>
      <c r="H533" s="17"/>
      <c r="I533" s="17"/>
      <c r="J533" s="17"/>
    </row>
    <row r="534" spans="1:10" s="7" customFormat="1" x14ac:dyDescent="0.15">
      <c r="A534" s="21"/>
      <c r="B534" s="14"/>
      <c r="C534" s="17"/>
      <c r="D534" s="17"/>
      <c r="E534" s="17"/>
      <c r="F534" s="17"/>
      <c r="G534" s="17"/>
      <c r="H534" s="17"/>
      <c r="I534" s="17"/>
      <c r="J534" s="17"/>
    </row>
    <row r="535" spans="1:10" s="7" customFormat="1" x14ac:dyDescent="0.15">
      <c r="A535" s="21"/>
      <c r="B535" s="14"/>
      <c r="C535" s="17"/>
      <c r="D535" s="17"/>
      <c r="E535" s="17"/>
      <c r="F535" s="17"/>
      <c r="G535" s="17"/>
      <c r="H535" s="17"/>
      <c r="I535" s="17"/>
      <c r="J535" s="17"/>
    </row>
    <row r="536" spans="1:10" s="7" customFormat="1" x14ac:dyDescent="0.15">
      <c r="A536" s="21"/>
      <c r="B536" s="14"/>
      <c r="C536" s="17"/>
      <c r="D536" s="17"/>
      <c r="E536" s="17"/>
      <c r="F536" s="17"/>
      <c r="G536" s="17"/>
      <c r="H536" s="17"/>
      <c r="I536" s="17"/>
      <c r="J536" s="17"/>
    </row>
    <row r="537" spans="1:10" s="7" customFormat="1" x14ac:dyDescent="0.15">
      <c r="A537" s="21"/>
      <c r="B537" s="14"/>
      <c r="C537" s="17"/>
      <c r="D537" s="17"/>
      <c r="E537" s="17"/>
      <c r="F537" s="17"/>
      <c r="G537" s="17"/>
      <c r="H537" s="17"/>
      <c r="I537" s="17"/>
      <c r="J537" s="17"/>
    </row>
    <row r="538" spans="1:10" s="7" customFormat="1" x14ac:dyDescent="0.15">
      <c r="A538" s="21"/>
      <c r="B538" s="14"/>
      <c r="C538" s="17"/>
      <c r="D538" s="17"/>
      <c r="E538" s="17"/>
      <c r="F538" s="17"/>
      <c r="G538" s="17"/>
      <c r="H538" s="17"/>
      <c r="I538" s="17"/>
      <c r="J538" s="17"/>
    </row>
    <row r="539" spans="1:10" s="7" customFormat="1" x14ac:dyDescent="0.15">
      <c r="A539" s="21"/>
      <c r="B539" s="14"/>
      <c r="C539" s="17"/>
      <c r="D539" s="17"/>
      <c r="E539" s="17"/>
      <c r="F539" s="17"/>
      <c r="G539" s="17"/>
      <c r="H539" s="17"/>
      <c r="I539" s="17"/>
      <c r="J539" s="17"/>
    </row>
    <row r="540" spans="1:10" s="7" customFormat="1" x14ac:dyDescent="0.15">
      <c r="A540" s="21"/>
      <c r="B540" s="14"/>
      <c r="C540" s="17"/>
      <c r="D540" s="17"/>
      <c r="E540" s="17"/>
      <c r="F540" s="17"/>
      <c r="G540" s="17"/>
      <c r="H540" s="17"/>
      <c r="I540" s="17"/>
      <c r="J540" s="17"/>
    </row>
    <row r="541" spans="1:10" s="7" customFormat="1" x14ac:dyDescent="0.15">
      <c r="A541" s="21"/>
      <c r="B541" s="14"/>
      <c r="C541" s="17"/>
      <c r="D541" s="17"/>
      <c r="E541" s="17"/>
      <c r="F541" s="17"/>
      <c r="G541" s="17"/>
      <c r="H541" s="17"/>
      <c r="I541" s="17"/>
      <c r="J541" s="17"/>
    </row>
    <row r="542" spans="1:10" s="7" customFormat="1" x14ac:dyDescent="0.15">
      <c r="A542" s="21"/>
      <c r="B542" s="14"/>
      <c r="C542" s="17"/>
      <c r="D542" s="17"/>
      <c r="E542" s="17"/>
      <c r="F542" s="17"/>
      <c r="G542" s="17"/>
      <c r="H542" s="17"/>
      <c r="I542" s="17"/>
      <c r="J542" s="17"/>
    </row>
    <row r="543" spans="1:10" s="7" customFormat="1" x14ac:dyDescent="0.15">
      <c r="A543" s="21"/>
      <c r="B543" s="14"/>
      <c r="C543" s="17"/>
      <c r="D543" s="17"/>
      <c r="E543" s="17"/>
      <c r="F543" s="17"/>
      <c r="G543" s="17"/>
      <c r="H543" s="17"/>
      <c r="I543" s="17"/>
      <c r="J543" s="17"/>
    </row>
    <row r="544" spans="1:10" s="7" customFormat="1" x14ac:dyDescent="0.15">
      <c r="A544" s="21"/>
      <c r="B544" s="14"/>
      <c r="C544" s="17"/>
      <c r="D544" s="17"/>
      <c r="E544" s="17"/>
      <c r="F544" s="17"/>
      <c r="G544" s="17"/>
      <c r="H544" s="17"/>
      <c r="I544" s="17"/>
      <c r="J544" s="17"/>
    </row>
    <row r="545" spans="1:10" s="7" customFormat="1" x14ac:dyDescent="0.15">
      <c r="A545" s="21"/>
      <c r="B545" s="14"/>
      <c r="C545" s="17"/>
      <c r="D545" s="17"/>
      <c r="E545" s="17"/>
      <c r="F545" s="17"/>
      <c r="G545" s="17"/>
      <c r="H545" s="17"/>
      <c r="I545" s="17"/>
      <c r="J545" s="17"/>
    </row>
    <row r="546" spans="1:10" s="7" customFormat="1" x14ac:dyDescent="0.15">
      <c r="A546" s="21"/>
      <c r="B546" s="14"/>
      <c r="C546" s="17"/>
      <c r="D546" s="17"/>
      <c r="E546" s="17"/>
      <c r="F546" s="17"/>
      <c r="G546" s="17"/>
      <c r="H546" s="17"/>
      <c r="I546" s="17"/>
      <c r="J546" s="17"/>
    </row>
    <row r="547" spans="1:10" s="7" customFormat="1" x14ac:dyDescent="0.15">
      <c r="A547" s="21"/>
      <c r="B547" s="14"/>
      <c r="C547" s="17"/>
      <c r="D547" s="17"/>
      <c r="E547" s="17"/>
      <c r="F547" s="17"/>
      <c r="G547" s="17"/>
      <c r="H547" s="17"/>
      <c r="I547" s="17"/>
      <c r="J547" s="17"/>
    </row>
    <row r="548" spans="1:10" s="7" customFormat="1" x14ac:dyDescent="0.15">
      <c r="A548" s="21"/>
      <c r="B548" s="14"/>
      <c r="C548" s="17"/>
      <c r="D548" s="17"/>
      <c r="E548" s="17"/>
      <c r="F548" s="17"/>
      <c r="G548" s="17"/>
      <c r="H548" s="17"/>
      <c r="I548" s="17"/>
      <c r="J548" s="17"/>
    </row>
    <row r="549" spans="1:10" s="7" customFormat="1" x14ac:dyDescent="0.15">
      <c r="A549" s="21"/>
      <c r="B549" s="14"/>
      <c r="C549" s="17"/>
      <c r="D549" s="17"/>
      <c r="E549" s="17"/>
      <c r="F549" s="17"/>
      <c r="G549" s="17"/>
      <c r="H549" s="17"/>
      <c r="I549" s="17"/>
      <c r="J549" s="17"/>
    </row>
    <row r="550" spans="1:10" s="7" customFormat="1" x14ac:dyDescent="0.15">
      <c r="A550" s="21"/>
      <c r="B550" s="14"/>
      <c r="C550" s="17"/>
      <c r="D550" s="17"/>
      <c r="E550" s="17"/>
      <c r="F550" s="17"/>
      <c r="G550" s="17"/>
      <c r="H550" s="17"/>
      <c r="I550" s="17"/>
      <c r="J550" s="17"/>
    </row>
    <row r="551" spans="1:10" s="7" customFormat="1" x14ac:dyDescent="0.15">
      <c r="A551" s="21"/>
      <c r="B551" s="14"/>
      <c r="C551" s="17"/>
      <c r="D551" s="17"/>
      <c r="E551" s="17"/>
      <c r="F551" s="17"/>
      <c r="G551" s="17"/>
      <c r="H551" s="17"/>
      <c r="I551" s="17"/>
      <c r="J551" s="17"/>
    </row>
    <row r="552" spans="1:10" s="7" customFormat="1" x14ac:dyDescent="0.15">
      <c r="A552" s="21"/>
      <c r="B552" s="14"/>
      <c r="C552" s="17"/>
      <c r="D552" s="17"/>
      <c r="E552" s="17"/>
      <c r="F552" s="17"/>
      <c r="G552" s="17"/>
      <c r="H552" s="17"/>
      <c r="I552" s="17"/>
      <c r="J552" s="17"/>
    </row>
    <row r="553" spans="1:10" s="7" customFormat="1" x14ac:dyDescent="0.15">
      <c r="A553" s="21"/>
      <c r="B553" s="14"/>
      <c r="C553" s="17"/>
      <c r="D553" s="17"/>
      <c r="E553" s="17"/>
      <c r="F553" s="17"/>
      <c r="G553" s="17"/>
      <c r="H553" s="17"/>
      <c r="I553" s="17"/>
      <c r="J553" s="17"/>
    </row>
    <row r="554" spans="1:10" s="7" customFormat="1" x14ac:dyDescent="0.15">
      <c r="A554" s="21"/>
      <c r="B554" s="14"/>
      <c r="C554" s="17"/>
      <c r="D554" s="17"/>
      <c r="E554" s="17"/>
      <c r="F554" s="17"/>
      <c r="G554" s="17"/>
      <c r="H554" s="17"/>
      <c r="I554" s="17"/>
      <c r="J554" s="17"/>
    </row>
    <row r="555" spans="1:10" s="7" customFormat="1" x14ac:dyDescent="0.15">
      <c r="A555" s="21"/>
      <c r="B555" s="14"/>
      <c r="C555" s="17"/>
      <c r="D555" s="17"/>
      <c r="E555" s="17"/>
      <c r="F555" s="17"/>
      <c r="G555" s="17"/>
      <c r="H555" s="17"/>
      <c r="I555" s="17"/>
      <c r="J555" s="17"/>
    </row>
    <row r="556" spans="1:10" s="7" customFormat="1" x14ac:dyDescent="0.15">
      <c r="A556" s="21"/>
      <c r="B556" s="14"/>
      <c r="C556" s="17"/>
      <c r="D556" s="17"/>
      <c r="E556" s="17"/>
      <c r="F556" s="17"/>
      <c r="G556" s="17"/>
      <c r="H556" s="17"/>
      <c r="I556" s="17"/>
      <c r="J556" s="17"/>
    </row>
    <row r="557" spans="1:10" s="7" customFormat="1" x14ac:dyDescent="0.15">
      <c r="A557" s="21"/>
      <c r="B557" s="14"/>
      <c r="C557" s="17"/>
      <c r="D557" s="17"/>
      <c r="E557" s="17"/>
      <c r="F557" s="17"/>
      <c r="G557" s="17"/>
      <c r="H557" s="17"/>
      <c r="I557" s="17"/>
      <c r="J557" s="17"/>
    </row>
    <row r="558" spans="1:10" s="7" customFormat="1" x14ac:dyDescent="0.15">
      <c r="A558" s="21"/>
      <c r="B558" s="14"/>
      <c r="C558" s="17"/>
      <c r="D558" s="17"/>
      <c r="E558" s="17"/>
      <c r="F558" s="17"/>
      <c r="G558" s="17"/>
      <c r="H558" s="17"/>
      <c r="I558" s="17"/>
      <c r="J558" s="17"/>
    </row>
    <row r="559" spans="1:10" s="7" customFormat="1" x14ac:dyDescent="0.15">
      <c r="A559" s="21"/>
      <c r="B559" s="14"/>
      <c r="C559" s="17"/>
      <c r="D559" s="17"/>
      <c r="E559" s="17"/>
      <c r="F559" s="17"/>
      <c r="G559" s="17"/>
      <c r="H559" s="17"/>
      <c r="I559" s="17"/>
      <c r="J559" s="17"/>
    </row>
    <row r="560" spans="1:10" s="7" customFormat="1" x14ac:dyDescent="0.15">
      <c r="A560" s="21"/>
      <c r="B560" s="14"/>
      <c r="C560" s="17"/>
      <c r="D560" s="17"/>
      <c r="E560" s="17"/>
      <c r="F560" s="17"/>
      <c r="G560" s="17"/>
      <c r="H560" s="17"/>
      <c r="I560" s="17"/>
      <c r="J560" s="17"/>
    </row>
    <row r="561" spans="1:10" s="7" customFormat="1" x14ac:dyDescent="0.15">
      <c r="A561" s="21"/>
      <c r="B561" s="14"/>
      <c r="C561" s="17"/>
      <c r="D561" s="17"/>
      <c r="E561" s="17"/>
      <c r="F561" s="17"/>
      <c r="G561" s="17"/>
      <c r="H561" s="17"/>
      <c r="I561" s="17"/>
      <c r="J561" s="17"/>
    </row>
    <row r="562" spans="1:10" s="7" customFormat="1" x14ac:dyDescent="0.15">
      <c r="A562" s="21"/>
      <c r="B562" s="14"/>
      <c r="C562" s="17"/>
      <c r="D562" s="17"/>
      <c r="E562" s="17"/>
      <c r="F562" s="17"/>
      <c r="G562" s="17"/>
      <c r="H562" s="17"/>
      <c r="I562" s="17"/>
      <c r="J562" s="17"/>
    </row>
    <row r="563" spans="1:10" s="7" customFormat="1" x14ac:dyDescent="0.15">
      <c r="A563" s="21"/>
      <c r="B563" s="14"/>
      <c r="C563" s="17"/>
      <c r="D563" s="17"/>
      <c r="E563" s="17"/>
      <c r="F563" s="17"/>
      <c r="G563" s="17"/>
      <c r="H563" s="17"/>
      <c r="I563" s="17"/>
      <c r="J563" s="17"/>
    </row>
    <row r="564" spans="1:10" s="7" customFormat="1" x14ac:dyDescent="0.15">
      <c r="A564" s="21"/>
      <c r="B564" s="14"/>
      <c r="C564" s="17"/>
      <c r="D564" s="17"/>
      <c r="E564" s="17"/>
      <c r="F564" s="17"/>
      <c r="G564" s="17"/>
      <c r="H564" s="17"/>
      <c r="I564" s="17"/>
      <c r="J564" s="17"/>
    </row>
    <row r="565" spans="1:10" s="7" customFormat="1" x14ac:dyDescent="0.15">
      <c r="A565" s="21"/>
      <c r="B565" s="14"/>
      <c r="C565" s="17"/>
      <c r="D565" s="17"/>
      <c r="E565" s="17"/>
      <c r="F565" s="17"/>
      <c r="G565" s="17"/>
      <c r="H565" s="17"/>
      <c r="I565" s="17"/>
      <c r="J565" s="17"/>
    </row>
    <row r="566" spans="1:10" s="7" customFormat="1" x14ac:dyDescent="0.15">
      <c r="A566" s="21"/>
      <c r="B566" s="14"/>
      <c r="C566" s="17"/>
      <c r="D566" s="17"/>
      <c r="E566" s="17"/>
      <c r="F566" s="17"/>
      <c r="G566" s="17"/>
      <c r="H566" s="17"/>
      <c r="I566" s="17"/>
      <c r="J566" s="17"/>
    </row>
    <row r="567" spans="1:10" s="7" customFormat="1" x14ac:dyDescent="0.15">
      <c r="A567" s="21"/>
      <c r="B567" s="14"/>
      <c r="C567" s="17"/>
      <c r="D567" s="17"/>
      <c r="E567" s="17"/>
      <c r="F567" s="17"/>
      <c r="G567" s="17"/>
      <c r="H567" s="17"/>
      <c r="I567" s="17"/>
      <c r="J567" s="17"/>
    </row>
    <row r="568" spans="1:10" s="7" customFormat="1" x14ac:dyDescent="0.15">
      <c r="A568" s="21"/>
      <c r="B568" s="14"/>
      <c r="C568" s="17"/>
      <c r="D568" s="17"/>
      <c r="E568" s="17"/>
      <c r="F568" s="17"/>
      <c r="G568" s="17"/>
      <c r="H568" s="17"/>
      <c r="I568" s="17"/>
      <c r="J568" s="17"/>
    </row>
    <row r="569" spans="1:10" s="7" customFormat="1" x14ac:dyDescent="0.15">
      <c r="A569" s="21"/>
      <c r="B569" s="14"/>
      <c r="C569" s="17"/>
      <c r="D569" s="17"/>
      <c r="E569" s="17"/>
      <c r="F569" s="17"/>
      <c r="G569" s="17"/>
      <c r="H569" s="17"/>
      <c r="I569" s="17"/>
      <c r="J569" s="17"/>
    </row>
    <row r="570" spans="1:10" s="7" customFormat="1" x14ac:dyDescent="0.15">
      <c r="A570" s="21"/>
      <c r="B570" s="14"/>
      <c r="C570" s="17"/>
      <c r="D570" s="17"/>
      <c r="E570" s="17"/>
      <c r="F570" s="17"/>
      <c r="G570" s="17"/>
      <c r="H570" s="17"/>
      <c r="I570" s="17"/>
      <c r="J570" s="17"/>
    </row>
    <row r="571" spans="1:10" s="7" customFormat="1" x14ac:dyDescent="0.15">
      <c r="A571" s="21"/>
      <c r="B571" s="14"/>
      <c r="C571" s="17"/>
      <c r="D571" s="17"/>
      <c r="E571" s="17"/>
      <c r="F571" s="17"/>
      <c r="G571" s="17"/>
      <c r="H571" s="17"/>
      <c r="I571" s="17"/>
      <c r="J571" s="17"/>
    </row>
    <row r="572" spans="1:10" s="7" customFormat="1" x14ac:dyDescent="0.15">
      <c r="A572" s="21"/>
      <c r="B572" s="14"/>
      <c r="C572" s="17"/>
      <c r="D572" s="17"/>
      <c r="E572" s="17"/>
      <c r="F572" s="17"/>
      <c r="G572" s="17"/>
      <c r="H572" s="17"/>
      <c r="I572" s="17"/>
      <c r="J572" s="17"/>
    </row>
    <row r="573" spans="1:10" s="7" customFormat="1" x14ac:dyDescent="0.15">
      <c r="A573" s="21"/>
      <c r="B573" s="14"/>
      <c r="C573" s="17"/>
      <c r="D573" s="17"/>
      <c r="E573" s="17"/>
      <c r="F573" s="17"/>
      <c r="G573" s="17"/>
      <c r="H573" s="17"/>
      <c r="I573" s="17"/>
      <c r="J573" s="17"/>
    </row>
    <row r="574" spans="1:10" s="7" customFormat="1" x14ac:dyDescent="0.15">
      <c r="A574" s="21"/>
      <c r="B574" s="14"/>
      <c r="C574" s="17"/>
      <c r="D574" s="17"/>
      <c r="E574" s="17"/>
      <c r="F574" s="17"/>
      <c r="G574" s="17"/>
      <c r="H574" s="17"/>
      <c r="I574" s="17"/>
      <c r="J574" s="17"/>
    </row>
    <row r="575" spans="1:10" s="7" customFormat="1" x14ac:dyDescent="0.15">
      <c r="A575" s="21"/>
      <c r="B575" s="14"/>
      <c r="C575" s="17"/>
      <c r="D575" s="17"/>
      <c r="E575" s="17"/>
      <c r="F575" s="17"/>
      <c r="G575" s="17"/>
      <c r="H575" s="17"/>
      <c r="I575" s="17"/>
      <c r="J575" s="17"/>
    </row>
    <row r="576" spans="1:10" s="7" customFormat="1" x14ac:dyDescent="0.15">
      <c r="A576" s="21"/>
      <c r="B576" s="14"/>
      <c r="C576" s="17"/>
      <c r="D576" s="17"/>
      <c r="E576" s="17"/>
      <c r="F576" s="17"/>
      <c r="G576" s="17"/>
      <c r="H576" s="17"/>
      <c r="I576" s="17"/>
      <c r="J576" s="17"/>
    </row>
    <row r="577" spans="1:10" s="7" customFormat="1" x14ac:dyDescent="0.15">
      <c r="A577" s="21"/>
      <c r="B577" s="14"/>
      <c r="C577" s="17"/>
      <c r="D577" s="17"/>
      <c r="E577" s="17"/>
      <c r="F577" s="17"/>
      <c r="G577" s="17"/>
      <c r="H577" s="17"/>
      <c r="I577" s="17"/>
      <c r="J577" s="17"/>
    </row>
    <row r="578" spans="1:10" s="7" customFormat="1" x14ac:dyDescent="0.15">
      <c r="A578" s="21"/>
      <c r="B578" s="14"/>
      <c r="C578" s="17"/>
      <c r="D578" s="17"/>
      <c r="E578" s="17"/>
      <c r="F578" s="17"/>
      <c r="G578" s="17"/>
      <c r="H578" s="17"/>
      <c r="I578" s="17"/>
      <c r="J578" s="17"/>
    </row>
    <row r="579" spans="1:10" s="7" customFormat="1" x14ac:dyDescent="0.15">
      <c r="A579" s="21"/>
      <c r="B579" s="14"/>
      <c r="C579" s="17"/>
      <c r="D579" s="17"/>
      <c r="E579" s="17"/>
      <c r="F579" s="17"/>
      <c r="G579" s="17"/>
      <c r="H579" s="17"/>
      <c r="I579" s="17"/>
      <c r="J579" s="17"/>
    </row>
    <row r="580" spans="1:10" s="7" customFormat="1" x14ac:dyDescent="0.15">
      <c r="A580" s="21"/>
      <c r="B580" s="14"/>
      <c r="C580" s="17"/>
      <c r="D580" s="17"/>
      <c r="E580" s="17"/>
      <c r="F580" s="17"/>
      <c r="G580" s="17"/>
      <c r="H580" s="17"/>
      <c r="I580" s="17"/>
      <c r="J580" s="17"/>
    </row>
    <row r="581" spans="1:10" s="7" customFormat="1" x14ac:dyDescent="0.15">
      <c r="A581" s="21"/>
      <c r="B581" s="14"/>
      <c r="C581" s="17"/>
      <c r="D581" s="17"/>
      <c r="E581" s="17"/>
      <c r="F581" s="17"/>
      <c r="G581" s="17"/>
      <c r="H581" s="17"/>
      <c r="I581" s="17"/>
      <c r="J581" s="17"/>
    </row>
    <row r="582" spans="1:10" s="7" customFormat="1" x14ac:dyDescent="0.15">
      <c r="A582" s="21"/>
      <c r="B582" s="14"/>
      <c r="C582" s="17"/>
      <c r="D582" s="17"/>
      <c r="E582" s="17"/>
      <c r="F582" s="17"/>
      <c r="G582" s="17"/>
      <c r="H582" s="17"/>
      <c r="I582" s="17"/>
      <c r="J582" s="17"/>
    </row>
    <row r="583" spans="1:10" s="7" customFormat="1" x14ac:dyDescent="0.15">
      <c r="A583" s="21"/>
      <c r="B583" s="14"/>
      <c r="C583" s="17"/>
      <c r="D583" s="17"/>
      <c r="E583" s="17"/>
      <c r="F583" s="17"/>
      <c r="G583" s="17"/>
      <c r="H583" s="17"/>
      <c r="I583" s="17"/>
      <c r="J583" s="17"/>
    </row>
    <row r="584" spans="1:10" s="7" customFormat="1" x14ac:dyDescent="0.15">
      <c r="A584" s="21"/>
      <c r="B584" s="14"/>
      <c r="C584" s="17"/>
      <c r="D584" s="17"/>
      <c r="E584" s="17"/>
      <c r="F584" s="17"/>
      <c r="G584" s="17"/>
      <c r="H584" s="17"/>
      <c r="I584" s="17"/>
      <c r="J584" s="17"/>
    </row>
    <row r="585" spans="1:10" s="7" customFormat="1" x14ac:dyDescent="0.15">
      <c r="A585" s="21"/>
      <c r="B585" s="14"/>
      <c r="C585" s="17"/>
      <c r="D585" s="17"/>
      <c r="E585" s="17"/>
      <c r="F585" s="17"/>
      <c r="G585" s="17"/>
      <c r="H585" s="17"/>
      <c r="I585" s="17"/>
      <c r="J585" s="17"/>
    </row>
    <row r="586" spans="1:10" s="7" customFormat="1" x14ac:dyDescent="0.15">
      <c r="A586" s="21"/>
      <c r="B586" s="14"/>
      <c r="C586" s="17"/>
      <c r="D586" s="17"/>
      <c r="E586" s="17"/>
      <c r="F586" s="17"/>
      <c r="G586" s="17"/>
      <c r="H586" s="17"/>
      <c r="I586" s="17"/>
      <c r="J586" s="17"/>
    </row>
    <row r="587" spans="1:10" s="7" customFormat="1" x14ac:dyDescent="0.15">
      <c r="A587" s="21"/>
      <c r="B587" s="14"/>
      <c r="C587" s="17"/>
      <c r="D587" s="17"/>
      <c r="E587" s="17"/>
      <c r="F587" s="17"/>
      <c r="G587" s="17"/>
      <c r="H587" s="17"/>
      <c r="I587" s="17"/>
      <c r="J587" s="17"/>
    </row>
    <row r="588" spans="1:10" s="7" customFormat="1" x14ac:dyDescent="0.15">
      <c r="A588" s="21"/>
      <c r="B588" s="14"/>
      <c r="C588" s="17"/>
      <c r="D588" s="17"/>
      <c r="E588" s="17"/>
      <c r="F588" s="17"/>
      <c r="G588" s="17"/>
      <c r="H588" s="17"/>
      <c r="I588" s="17"/>
      <c r="J588" s="17"/>
    </row>
    <row r="589" spans="1:10" s="7" customFormat="1" x14ac:dyDescent="0.15">
      <c r="A589" s="21"/>
      <c r="B589" s="14"/>
      <c r="C589" s="17"/>
      <c r="D589" s="17"/>
      <c r="E589" s="17"/>
      <c r="F589" s="17"/>
      <c r="G589" s="17"/>
      <c r="H589" s="17"/>
      <c r="I589" s="17"/>
      <c r="J589" s="17"/>
    </row>
    <row r="590" spans="1:10" s="7" customFormat="1" x14ac:dyDescent="0.15">
      <c r="A590" s="21"/>
      <c r="B590" s="14"/>
      <c r="C590" s="17"/>
      <c r="D590" s="17"/>
      <c r="E590" s="17"/>
      <c r="F590" s="17"/>
      <c r="G590" s="17"/>
      <c r="H590" s="17"/>
      <c r="I590" s="17"/>
      <c r="J590" s="17"/>
    </row>
    <row r="591" spans="1:10" s="7" customFormat="1" x14ac:dyDescent="0.15">
      <c r="A591" s="21"/>
      <c r="B591" s="14"/>
      <c r="C591" s="17"/>
      <c r="D591" s="17"/>
      <c r="E591" s="17"/>
      <c r="F591" s="17"/>
      <c r="G591" s="17"/>
      <c r="H591" s="17"/>
      <c r="I591" s="17"/>
      <c r="J591" s="17"/>
    </row>
    <row r="592" spans="1:10" s="7" customFormat="1" x14ac:dyDescent="0.15">
      <c r="A592" s="21"/>
      <c r="B592" s="14"/>
      <c r="C592" s="17"/>
      <c r="D592" s="17"/>
      <c r="E592" s="17"/>
      <c r="F592" s="17"/>
      <c r="G592" s="17"/>
      <c r="H592" s="17"/>
      <c r="I592" s="17"/>
      <c r="J592" s="17"/>
    </row>
    <row r="593" spans="1:10" s="7" customFormat="1" x14ac:dyDescent="0.15">
      <c r="A593" s="21"/>
      <c r="B593" s="14"/>
      <c r="C593" s="17"/>
      <c r="D593" s="17"/>
      <c r="E593" s="17"/>
      <c r="F593" s="17"/>
      <c r="G593" s="17"/>
      <c r="H593" s="17"/>
      <c r="I593" s="17"/>
      <c r="J593" s="17"/>
    </row>
    <row r="594" spans="1:10" s="7" customFormat="1" x14ac:dyDescent="0.15">
      <c r="A594" s="21"/>
      <c r="B594" s="14"/>
      <c r="C594" s="17"/>
      <c r="D594" s="17"/>
      <c r="E594" s="17"/>
      <c r="F594" s="17"/>
      <c r="G594" s="17"/>
      <c r="H594" s="17"/>
      <c r="I594" s="17"/>
      <c r="J594" s="17"/>
    </row>
    <row r="595" spans="1:10" s="7" customFormat="1" x14ac:dyDescent="0.15">
      <c r="A595" s="21"/>
      <c r="B595" s="14"/>
      <c r="C595" s="17"/>
      <c r="D595" s="17"/>
      <c r="E595" s="17"/>
      <c r="F595" s="17"/>
      <c r="G595" s="17"/>
      <c r="H595" s="17"/>
      <c r="I595" s="17"/>
      <c r="J595" s="17"/>
    </row>
    <row r="596" spans="1:10" s="7" customFormat="1" x14ac:dyDescent="0.15">
      <c r="A596" s="21"/>
      <c r="B596" s="14"/>
      <c r="C596" s="17"/>
      <c r="D596" s="17"/>
      <c r="E596" s="17"/>
      <c r="F596" s="17"/>
      <c r="G596" s="17"/>
      <c r="H596" s="17"/>
      <c r="I596" s="17"/>
      <c r="J596" s="17"/>
    </row>
    <row r="597" spans="1:10" s="7" customFormat="1" x14ac:dyDescent="0.15">
      <c r="A597" s="21"/>
      <c r="B597" s="14"/>
      <c r="C597" s="17"/>
      <c r="D597" s="17"/>
      <c r="E597" s="17"/>
      <c r="F597" s="17"/>
      <c r="G597" s="17"/>
      <c r="H597" s="17"/>
      <c r="I597" s="17"/>
      <c r="J597" s="17"/>
    </row>
    <row r="598" spans="1:10" s="7" customFormat="1" x14ac:dyDescent="0.15">
      <c r="A598" s="21"/>
      <c r="B598" s="14"/>
      <c r="C598" s="17"/>
      <c r="D598" s="17"/>
      <c r="E598" s="17"/>
      <c r="F598" s="17"/>
      <c r="G598" s="17"/>
      <c r="H598" s="17"/>
      <c r="I598" s="17"/>
      <c r="J598" s="17"/>
    </row>
    <row r="599" spans="1:10" s="7" customFormat="1" x14ac:dyDescent="0.15">
      <c r="A599" s="21"/>
      <c r="B599" s="14"/>
      <c r="C599" s="17"/>
      <c r="D599" s="17"/>
      <c r="E599" s="17"/>
      <c r="F599" s="17"/>
      <c r="G599" s="17"/>
      <c r="H599" s="17"/>
      <c r="I599" s="17"/>
      <c r="J599" s="17"/>
    </row>
    <row r="600" spans="1:10" s="7" customFormat="1" x14ac:dyDescent="0.15">
      <c r="A600" s="21"/>
      <c r="B600" s="14"/>
      <c r="C600" s="17"/>
      <c r="D600" s="17"/>
      <c r="E600" s="17"/>
      <c r="F600" s="17"/>
      <c r="G600" s="17"/>
      <c r="H600" s="17"/>
      <c r="I600" s="17"/>
      <c r="J600" s="17"/>
    </row>
    <row r="601" spans="1:10" s="7" customFormat="1" x14ac:dyDescent="0.15">
      <c r="A601" s="21"/>
      <c r="B601" s="14"/>
      <c r="C601" s="17"/>
      <c r="D601" s="17"/>
      <c r="E601" s="17"/>
      <c r="F601" s="17"/>
      <c r="G601" s="17"/>
      <c r="H601" s="17"/>
      <c r="I601" s="17"/>
      <c r="J601" s="17"/>
    </row>
    <row r="602" spans="1:10" s="7" customFormat="1" x14ac:dyDescent="0.15">
      <c r="A602" s="21"/>
      <c r="B602" s="14"/>
      <c r="C602" s="17"/>
      <c r="D602" s="17"/>
      <c r="E602" s="17"/>
      <c r="F602" s="17"/>
      <c r="G602" s="17"/>
      <c r="H602" s="17"/>
      <c r="I602" s="17"/>
      <c r="J602" s="17"/>
    </row>
    <row r="603" spans="1:10" s="7" customFormat="1" x14ac:dyDescent="0.15">
      <c r="A603" s="21"/>
      <c r="B603" s="14"/>
      <c r="C603" s="17"/>
      <c r="D603" s="17"/>
      <c r="E603" s="17"/>
      <c r="F603" s="17"/>
      <c r="G603" s="17"/>
      <c r="H603" s="17"/>
      <c r="I603" s="17"/>
      <c r="J603" s="17"/>
    </row>
    <row r="604" spans="1:10" s="7" customFormat="1" x14ac:dyDescent="0.15">
      <c r="A604" s="21"/>
      <c r="B604" s="14"/>
      <c r="C604" s="17"/>
      <c r="D604" s="17"/>
      <c r="E604" s="17"/>
      <c r="F604" s="17"/>
      <c r="G604" s="17"/>
      <c r="H604" s="17"/>
      <c r="I604" s="17"/>
      <c r="J604" s="17"/>
    </row>
    <row r="605" spans="1:10" s="7" customFormat="1" x14ac:dyDescent="0.15">
      <c r="A605" s="21"/>
      <c r="B605" s="14"/>
      <c r="C605" s="17"/>
      <c r="D605" s="17"/>
      <c r="E605" s="17"/>
      <c r="F605" s="17"/>
      <c r="G605" s="17"/>
      <c r="H605" s="17"/>
      <c r="I605" s="17"/>
      <c r="J605" s="17"/>
    </row>
    <row r="606" spans="1:10" s="7" customFormat="1" x14ac:dyDescent="0.15">
      <c r="A606" s="21"/>
      <c r="B606" s="14"/>
      <c r="C606" s="17"/>
      <c r="D606" s="17"/>
      <c r="E606" s="17"/>
      <c r="F606" s="17"/>
      <c r="G606" s="17"/>
      <c r="H606" s="17"/>
      <c r="I606" s="17"/>
      <c r="J606" s="17"/>
    </row>
    <row r="607" spans="1:10" s="7" customFormat="1" x14ac:dyDescent="0.15">
      <c r="A607" s="21"/>
      <c r="B607" s="14"/>
      <c r="C607" s="17"/>
      <c r="D607" s="17"/>
      <c r="E607" s="17"/>
      <c r="F607" s="17"/>
      <c r="G607" s="17"/>
      <c r="H607" s="17"/>
      <c r="I607" s="17"/>
      <c r="J607" s="17"/>
    </row>
    <row r="608" spans="1:10" s="7" customFormat="1" x14ac:dyDescent="0.15">
      <c r="A608" s="21"/>
      <c r="B608" s="14"/>
      <c r="C608" s="17"/>
      <c r="D608" s="17"/>
      <c r="E608" s="17"/>
      <c r="F608" s="17"/>
      <c r="G608" s="17"/>
      <c r="H608" s="17"/>
      <c r="I608" s="17"/>
      <c r="J608" s="17"/>
    </row>
    <row r="609" spans="1:10" s="7" customFormat="1" x14ac:dyDescent="0.15">
      <c r="A609" s="21"/>
      <c r="B609" s="14"/>
      <c r="C609" s="17"/>
      <c r="D609" s="17"/>
      <c r="E609" s="17"/>
      <c r="F609" s="17"/>
      <c r="G609" s="17"/>
      <c r="H609" s="17"/>
      <c r="I609" s="17"/>
      <c r="J609" s="17"/>
    </row>
    <row r="610" spans="1:10" s="7" customFormat="1" x14ac:dyDescent="0.15">
      <c r="A610" s="21"/>
      <c r="B610" s="14"/>
      <c r="C610" s="17"/>
      <c r="D610" s="17"/>
      <c r="E610" s="17"/>
      <c r="F610" s="17"/>
      <c r="G610" s="17"/>
      <c r="H610" s="17"/>
      <c r="I610" s="17"/>
      <c r="J610" s="17"/>
    </row>
    <row r="611" spans="1:10" s="7" customFormat="1" x14ac:dyDescent="0.15">
      <c r="A611" s="21"/>
      <c r="B611" s="14"/>
      <c r="C611" s="17"/>
      <c r="D611" s="17"/>
      <c r="E611" s="17"/>
      <c r="F611" s="17"/>
      <c r="G611" s="17"/>
      <c r="H611" s="17"/>
      <c r="I611" s="17"/>
      <c r="J611" s="17"/>
    </row>
    <row r="612" spans="1:10" s="7" customFormat="1" x14ac:dyDescent="0.15">
      <c r="A612" s="21"/>
      <c r="B612" s="14"/>
      <c r="C612" s="17"/>
      <c r="D612" s="17"/>
      <c r="E612" s="17"/>
      <c r="F612" s="17"/>
      <c r="G612" s="17"/>
      <c r="H612" s="17"/>
      <c r="I612" s="17"/>
      <c r="J612" s="17"/>
    </row>
    <row r="613" spans="1:10" s="7" customFormat="1" x14ac:dyDescent="0.15">
      <c r="A613" s="21"/>
      <c r="B613" s="14"/>
      <c r="C613" s="17"/>
      <c r="D613" s="17"/>
      <c r="E613" s="17"/>
      <c r="F613" s="17"/>
      <c r="G613" s="17"/>
      <c r="H613" s="17"/>
      <c r="I613" s="17"/>
      <c r="J613" s="17"/>
    </row>
    <row r="614" spans="1:10" s="7" customFormat="1" x14ac:dyDescent="0.15">
      <c r="A614" s="21"/>
      <c r="B614" s="14"/>
      <c r="C614" s="17"/>
      <c r="D614" s="17"/>
      <c r="E614" s="17"/>
      <c r="F614" s="17"/>
      <c r="G614" s="17"/>
      <c r="H614" s="17"/>
      <c r="I614" s="17"/>
      <c r="J614" s="17"/>
    </row>
    <row r="615" spans="1:10" s="7" customFormat="1" x14ac:dyDescent="0.15">
      <c r="A615" s="21"/>
      <c r="B615" s="14"/>
      <c r="C615" s="17"/>
      <c r="D615" s="17"/>
      <c r="E615" s="17"/>
      <c r="F615" s="17"/>
      <c r="G615" s="17"/>
      <c r="H615" s="17"/>
      <c r="I615" s="17"/>
      <c r="J615" s="17"/>
    </row>
    <row r="616" spans="1:10" s="7" customFormat="1" x14ac:dyDescent="0.15">
      <c r="A616" s="21"/>
      <c r="B616" s="14"/>
      <c r="C616" s="17"/>
      <c r="D616" s="17"/>
      <c r="E616" s="17"/>
      <c r="F616" s="17"/>
      <c r="G616" s="17"/>
      <c r="H616" s="17"/>
      <c r="I616" s="17"/>
      <c r="J616" s="17"/>
    </row>
    <row r="617" spans="1:10" s="7" customFormat="1" x14ac:dyDescent="0.15">
      <c r="A617" s="21"/>
      <c r="B617" s="14"/>
      <c r="C617" s="17"/>
      <c r="D617" s="17"/>
      <c r="E617" s="17"/>
      <c r="F617" s="17"/>
      <c r="G617" s="17"/>
      <c r="H617" s="17"/>
      <c r="I617" s="17"/>
      <c r="J617" s="17"/>
    </row>
    <row r="618" spans="1:10" s="7" customFormat="1" x14ac:dyDescent="0.15">
      <c r="A618" s="21"/>
      <c r="B618" s="14"/>
      <c r="C618" s="17"/>
      <c r="D618" s="17"/>
      <c r="E618" s="17"/>
      <c r="F618" s="17"/>
      <c r="G618" s="17"/>
      <c r="H618" s="17"/>
      <c r="I618" s="17"/>
      <c r="J618" s="17"/>
    </row>
    <row r="619" spans="1:10" s="7" customFormat="1" x14ac:dyDescent="0.15">
      <c r="A619" s="21"/>
      <c r="B619" s="14"/>
      <c r="C619" s="17"/>
      <c r="D619" s="17"/>
      <c r="E619" s="17"/>
      <c r="F619" s="17"/>
      <c r="G619" s="17"/>
      <c r="H619" s="17"/>
      <c r="I619" s="17"/>
      <c r="J619" s="17"/>
    </row>
    <row r="620" spans="1:10" s="7" customFormat="1" x14ac:dyDescent="0.15">
      <c r="A620" s="21"/>
      <c r="B620" s="14"/>
      <c r="C620" s="17"/>
      <c r="D620" s="17"/>
      <c r="E620" s="17"/>
      <c r="F620" s="17"/>
      <c r="G620" s="17"/>
      <c r="H620" s="17"/>
      <c r="I620" s="17"/>
      <c r="J620" s="17"/>
    </row>
    <row r="621" spans="1:10" s="7" customFormat="1" x14ac:dyDescent="0.15">
      <c r="A621" s="21"/>
      <c r="B621" s="14"/>
      <c r="C621" s="17"/>
      <c r="D621" s="17"/>
      <c r="E621" s="17"/>
      <c r="F621" s="17"/>
      <c r="G621" s="17"/>
      <c r="H621" s="17"/>
      <c r="I621" s="17"/>
      <c r="J621" s="17"/>
    </row>
    <row r="622" spans="1:10" s="7" customFormat="1" x14ac:dyDescent="0.15">
      <c r="A622" s="21"/>
      <c r="B622" s="14"/>
      <c r="C622" s="17"/>
      <c r="D622" s="17"/>
      <c r="E622" s="17"/>
      <c r="F622" s="17"/>
      <c r="G622" s="17"/>
      <c r="H622" s="17"/>
      <c r="I622" s="17"/>
      <c r="J622" s="17"/>
    </row>
    <row r="623" spans="1:10" s="7" customFormat="1" x14ac:dyDescent="0.15">
      <c r="A623" s="21"/>
      <c r="B623" s="14"/>
      <c r="C623" s="17"/>
      <c r="D623" s="17"/>
      <c r="E623" s="17"/>
      <c r="F623" s="17"/>
      <c r="G623" s="17"/>
      <c r="H623" s="17"/>
      <c r="I623" s="17"/>
      <c r="J623" s="17"/>
    </row>
    <row r="624" spans="1:10" s="7" customFormat="1" x14ac:dyDescent="0.15">
      <c r="A624" s="21"/>
      <c r="B624" s="14"/>
      <c r="C624" s="17"/>
      <c r="D624" s="17"/>
      <c r="E624" s="17"/>
      <c r="F624" s="17"/>
      <c r="G624" s="17"/>
      <c r="H624" s="17"/>
      <c r="I624" s="17"/>
      <c r="J624" s="17"/>
    </row>
    <row r="625" spans="1:10" s="7" customFormat="1" x14ac:dyDescent="0.15">
      <c r="A625" s="21"/>
      <c r="B625" s="14"/>
      <c r="C625" s="17"/>
      <c r="D625" s="17"/>
      <c r="E625" s="17"/>
      <c r="F625" s="17"/>
      <c r="G625" s="17"/>
      <c r="H625" s="17"/>
      <c r="I625" s="17"/>
      <c r="J625" s="17"/>
    </row>
    <row r="626" spans="1:10" s="7" customFormat="1" x14ac:dyDescent="0.15">
      <c r="A626" s="21"/>
      <c r="B626" s="14"/>
      <c r="C626" s="17"/>
      <c r="D626" s="17"/>
      <c r="E626" s="17"/>
      <c r="F626" s="17"/>
      <c r="G626" s="17"/>
      <c r="H626" s="17"/>
      <c r="I626" s="17"/>
      <c r="J626" s="17"/>
    </row>
    <row r="627" spans="1:10" s="7" customFormat="1" x14ac:dyDescent="0.15">
      <c r="A627" s="21"/>
      <c r="B627" s="14"/>
      <c r="C627" s="17"/>
      <c r="D627" s="17"/>
      <c r="E627" s="17"/>
      <c r="F627" s="17"/>
      <c r="G627" s="17"/>
      <c r="H627" s="17"/>
      <c r="I627" s="17"/>
      <c r="J627" s="17"/>
    </row>
    <row r="628" spans="1:10" s="7" customFormat="1" x14ac:dyDescent="0.15">
      <c r="A628" s="21"/>
      <c r="B628" s="14"/>
      <c r="C628" s="17"/>
      <c r="D628" s="17"/>
      <c r="E628" s="17"/>
      <c r="F628" s="17"/>
      <c r="G628" s="17"/>
      <c r="H628" s="17"/>
      <c r="I628" s="17"/>
      <c r="J628" s="17"/>
    </row>
    <row r="629" spans="1:10" s="7" customFormat="1" x14ac:dyDescent="0.15">
      <c r="A629" s="21"/>
      <c r="B629" s="14"/>
      <c r="C629" s="17"/>
      <c r="D629" s="17"/>
      <c r="E629" s="17"/>
      <c r="F629" s="17"/>
      <c r="G629" s="17"/>
      <c r="H629" s="17"/>
      <c r="I629" s="17"/>
      <c r="J629" s="17"/>
    </row>
    <row r="630" spans="1:10" s="7" customFormat="1" x14ac:dyDescent="0.15">
      <c r="A630" s="21"/>
      <c r="B630" s="14"/>
      <c r="C630" s="17"/>
      <c r="D630" s="17"/>
      <c r="E630" s="17"/>
      <c r="F630" s="17"/>
      <c r="G630" s="17"/>
      <c r="H630" s="17"/>
      <c r="I630" s="17"/>
      <c r="J630" s="17"/>
    </row>
    <row r="631" spans="1:10" s="7" customFormat="1" x14ac:dyDescent="0.15">
      <c r="A631" s="21"/>
      <c r="B631" s="14"/>
      <c r="C631" s="17"/>
      <c r="D631" s="17"/>
      <c r="E631" s="17"/>
      <c r="F631" s="17"/>
      <c r="G631" s="17"/>
      <c r="H631" s="17"/>
      <c r="I631" s="17"/>
      <c r="J631" s="17"/>
    </row>
    <row r="632" spans="1:10" s="7" customFormat="1" x14ac:dyDescent="0.15">
      <c r="A632" s="21"/>
      <c r="B632" s="14"/>
      <c r="C632" s="17"/>
      <c r="D632" s="17"/>
      <c r="E632" s="17"/>
      <c r="F632" s="17"/>
      <c r="G632" s="17"/>
      <c r="H632" s="17"/>
      <c r="I632" s="17"/>
      <c r="J632" s="17"/>
    </row>
    <row r="633" spans="1:10" s="7" customFormat="1" x14ac:dyDescent="0.15">
      <c r="A633" s="21"/>
      <c r="B633" s="14"/>
      <c r="C633" s="17"/>
      <c r="D633" s="17"/>
      <c r="E633" s="17"/>
      <c r="F633" s="17"/>
      <c r="G633" s="17"/>
      <c r="H633" s="17"/>
      <c r="I633" s="17"/>
      <c r="J633" s="17"/>
    </row>
    <row r="634" spans="1:10" s="7" customFormat="1" x14ac:dyDescent="0.15">
      <c r="A634" s="21"/>
      <c r="B634" s="14"/>
      <c r="C634" s="17"/>
      <c r="D634" s="17"/>
      <c r="E634" s="17"/>
      <c r="F634" s="17"/>
      <c r="G634" s="17"/>
      <c r="H634" s="17"/>
      <c r="I634" s="17"/>
      <c r="J634" s="17"/>
    </row>
    <row r="635" spans="1:10" s="7" customFormat="1" x14ac:dyDescent="0.15">
      <c r="A635" s="21"/>
      <c r="B635" s="14"/>
      <c r="C635" s="17"/>
      <c r="D635" s="17"/>
      <c r="E635" s="17"/>
      <c r="F635" s="17"/>
      <c r="G635" s="17"/>
      <c r="H635" s="17"/>
      <c r="I635" s="17"/>
      <c r="J635" s="17"/>
    </row>
    <row r="636" spans="1:10" s="7" customFormat="1" x14ac:dyDescent="0.15">
      <c r="A636" s="21"/>
      <c r="B636" s="14"/>
      <c r="C636" s="17"/>
      <c r="D636" s="17"/>
      <c r="E636" s="17"/>
      <c r="F636" s="17"/>
      <c r="G636" s="17"/>
      <c r="H636" s="17"/>
      <c r="I636" s="17"/>
      <c r="J636" s="17"/>
    </row>
    <row r="637" spans="1:10" s="7" customFormat="1" x14ac:dyDescent="0.15">
      <c r="A637" s="21"/>
      <c r="B637" s="14"/>
      <c r="C637" s="17"/>
      <c r="D637" s="17"/>
      <c r="E637" s="17"/>
      <c r="F637" s="17"/>
      <c r="G637" s="17"/>
      <c r="H637" s="17"/>
      <c r="I637" s="17"/>
      <c r="J637" s="17"/>
    </row>
    <row r="638" spans="1:10" s="7" customFormat="1" x14ac:dyDescent="0.15">
      <c r="A638" s="21"/>
      <c r="B638" s="14"/>
      <c r="C638" s="17"/>
      <c r="D638" s="17"/>
      <c r="E638" s="17"/>
      <c r="F638" s="17"/>
      <c r="G638" s="17"/>
      <c r="H638" s="17"/>
      <c r="I638" s="17"/>
      <c r="J638" s="17"/>
    </row>
    <row r="639" spans="1:10" s="7" customFormat="1" x14ac:dyDescent="0.15">
      <c r="A639" s="21"/>
      <c r="B639" s="14"/>
      <c r="C639" s="17"/>
      <c r="D639" s="17"/>
      <c r="E639" s="17"/>
      <c r="F639" s="17"/>
      <c r="G639" s="17"/>
      <c r="H639" s="17"/>
      <c r="I639" s="17"/>
      <c r="J639" s="17"/>
    </row>
    <row r="640" spans="1:10" s="7" customFormat="1" x14ac:dyDescent="0.15">
      <c r="A640" s="21"/>
      <c r="B640" s="14"/>
      <c r="C640" s="17"/>
      <c r="D640" s="17"/>
      <c r="E640" s="17"/>
      <c r="F640" s="17"/>
      <c r="G640" s="17"/>
      <c r="H640" s="17"/>
      <c r="I640" s="17"/>
      <c r="J640" s="17"/>
    </row>
    <row r="641" spans="1:10" s="7" customFormat="1" x14ac:dyDescent="0.15">
      <c r="A641" s="21"/>
      <c r="B641" s="14"/>
      <c r="C641" s="17"/>
      <c r="D641" s="17"/>
      <c r="E641" s="17"/>
      <c r="F641" s="17"/>
      <c r="G641" s="17"/>
      <c r="H641" s="17"/>
      <c r="I641" s="17"/>
      <c r="J641" s="17"/>
    </row>
    <row r="642" spans="1:10" s="7" customFormat="1" x14ac:dyDescent="0.15">
      <c r="A642" s="21"/>
      <c r="B642" s="14"/>
      <c r="C642" s="17"/>
      <c r="D642" s="17"/>
      <c r="E642" s="17"/>
      <c r="F642" s="17"/>
      <c r="G642" s="17"/>
      <c r="H642" s="17"/>
      <c r="I642" s="17"/>
      <c r="J642" s="17"/>
    </row>
    <row r="643" spans="1:10" s="7" customFormat="1" x14ac:dyDescent="0.15">
      <c r="A643" s="21"/>
      <c r="B643" s="14"/>
      <c r="C643" s="17"/>
      <c r="D643" s="17"/>
      <c r="E643" s="17"/>
      <c r="F643" s="17"/>
      <c r="G643" s="17"/>
      <c r="H643" s="17"/>
      <c r="I643" s="17"/>
      <c r="J643" s="17"/>
    </row>
    <row r="644" spans="1:10" s="7" customFormat="1" x14ac:dyDescent="0.15">
      <c r="A644" s="21"/>
      <c r="B644" s="14"/>
      <c r="C644" s="17"/>
      <c r="D644" s="17"/>
      <c r="E644" s="17"/>
      <c r="F644" s="17"/>
      <c r="G644" s="17"/>
      <c r="H644" s="17"/>
      <c r="I644" s="17"/>
      <c r="J644" s="17"/>
    </row>
    <row r="645" spans="1:10" s="7" customFormat="1" x14ac:dyDescent="0.15">
      <c r="A645" s="21"/>
      <c r="B645" s="14"/>
      <c r="C645" s="17"/>
      <c r="D645" s="17"/>
      <c r="E645" s="17"/>
      <c r="F645" s="17"/>
      <c r="G645" s="17"/>
      <c r="H645" s="17"/>
      <c r="I645" s="17"/>
      <c r="J645" s="17"/>
    </row>
    <row r="646" spans="1:10" s="7" customFormat="1" x14ac:dyDescent="0.15">
      <c r="A646" s="21"/>
      <c r="B646" s="14"/>
      <c r="C646" s="17"/>
      <c r="D646" s="17"/>
      <c r="E646" s="17"/>
      <c r="F646" s="17"/>
      <c r="G646" s="17"/>
      <c r="H646" s="17"/>
      <c r="I646" s="17"/>
      <c r="J646" s="17"/>
    </row>
    <row r="647" spans="1:10" s="7" customFormat="1" x14ac:dyDescent="0.15">
      <c r="A647" s="21"/>
      <c r="B647" s="14"/>
      <c r="C647" s="17"/>
      <c r="D647" s="17"/>
      <c r="E647" s="17"/>
      <c r="F647" s="17"/>
      <c r="G647" s="17"/>
      <c r="H647" s="17"/>
      <c r="I647" s="17"/>
      <c r="J647" s="17"/>
    </row>
    <row r="648" spans="1:10" s="7" customFormat="1" x14ac:dyDescent="0.15">
      <c r="A648" s="21"/>
      <c r="B648" s="14"/>
      <c r="C648" s="17"/>
      <c r="D648" s="17"/>
      <c r="E648" s="17"/>
      <c r="F648" s="17"/>
      <c r="G648" s="17"/>
      <c r="H648" s="17"/>
      <c r="I648" s="17"/>
      <c r="J648" s="17"/>
    </row>
    <row r="649" spans="1:10" s="7" customFormat="1" x14ac:dyDescent="0.15">
      <c r="A649" s="21"/>
      <c r="B649" s="14"/>
      <c r="C649" s="17"/>
      <c r="D649" s="17"/>
      <c r="E649" s="17"/>
      <c r="F649" s="17"/>
      <c r="G649" s="17"/>
      <c r="H649" s="17"/>
      <c r="I649" s="17"/>
      <c r="J649" s="17"/>
    </row>
    <row r="650" spans="1:10" s="7" customFormat="1" x14ac:dyDescent="0.15">
      <c r="A650" s="21"/>
      <c r="B650" s="14"/>
      <c r="C650" s="17"/>
      <c r="D650" s="17"/>
      <c r="E650" s="17"/>
      <c r="F650" s="17"/>
      <c r="G650" s="17"/>
      <c r="H650" s="17"/>
      <c r="I650" s="17"/>
      <c r="J650" s="17"/>
    </row>
    <row r="651" spans="1:10" s="7" customFormat="1" x14ac:dyDescent="0.15">
      <c r="A651" s="21"/>
      <c r="B651" s="14"/>
      <c r="C651" s="17"/>
      <c r="D651" s="17"/>
      <c r="E651" s="17"/>
      <c r="F651" s="17"/>
      <c r="G651" s="17"/>
      <c r="H651" s="17"/>
      <c r="I651" s="17"/>
      <c r="J651" s="17"/>
    </row>
    <row r="652" spans="1:10" s="7" customFormat="1" x14ac:dyDescent="0.15">
      <c r="A652" s="21"/>
      <c r="B652" s="14"/>
      <c r="C652" s="17"/>
      <c r="D652" s="17"/>
      <c r="E652" s="17"/>
      <c r="F652" s="17"/>
      <c r="G652" s="17"/>
      <c r="H652" s="17"/>
      <c r="I652" s="17"/>
      <c r="J652" s="17"/>
    </row>
    <row r="653" spans="1:10" s="7" customFormat="1" x14ac:dyDescent="0.15">
      <c r="A653" s="21"/>
      <c r="B653" s="14"/>
      <c r="C653" s="17"/>
      <c r="D653" s="17"/>
      <c r="E653" s="17"/>
      <c r="F653" s="17"/>
      <c r="G653" s="17"/>
      <c r="H653" s="17"/>
      <c r="I653" s="17"/>
      <c r="J653" s="17"/>
    </row>
    <row r="654" spans="1:10" s="7" customFormat="1" x14ac:dyDescent="0.15">
      <c r="A654" s="21"/>
      <c r="B654" s="14"/>
      <c r="C654" s="17"/>
      <c r="D654" s="17"/>
      <c r="E654" s="17"/>
      <c r="F654" s="17"/>
      <c r="G654" s="17"/>
      <c r="H654" s="17"/>
      <c r="I654" s="17"/>
      <c r="J654" s="17"/>
    </row>
    <row r="655" spans="1:10" s="7" customFormat="1" x14ac:dyDescent="0.15">
      <c r="A655" s="21"/>
      <c r="B655" s="14"/>
      <c r="C655" s="17"/>
      <c r="D655" s="17"/>
      <c r="E655" s="17"/>
      <c r="F655" s="17"/>
      <c r="G655" s="17"/>
      <c r="H655" s="17"/>
      <c r="I655" s="17"/>
      <c r="J655" s="17"/>
    </row>
    <row r="656" spans="1:10" s="7" customFormat="1" x14ac:dyDescent="0.15">
      <c r="A656" s="21"/>
      <c r="B656" s="14"/>
      <c r="C656" s="17"/>
      <c r="D656" s="17"/>
      <c r="E656" s="17"/>
      <c r="F656" s="17"/>
      <c r="G656" s="17"/>
      <c r="H656" s="17"/>
      <c r="I656" s="17"/>
      <c r="J656" s="17"/>
    </row>
    <row r="657" spans="1:10" s="7" customFormat="1" x14ac:dyDescent="0.15">
      <c r="A657" s="21"/>
      <c r="B657" s="14"/>
      <c r="C657" s="17"/>
      <c r="D657" s="17"/>
      <c r="E657" s="17"/>
      <c r="F657" s="17"/>
      <c r="G657" s="17"/>
      <c r="H657" s="17"/>
      <c r="I657" s="17"/>
      <c r="J657" s="17"/>
    </row>
    <row r="658" spans="1:10" s="7" customFormat="1" x14ac:dyDescent="0.15">
      <c r="A658" s="21"/>
      <c r="B658" s="14"/>
      <c r="C658" s="17"/>
      <c r="D658" s="17"/>
      <c r="E658" s="17"/>
      <c r="F658" s="17"/>
      <c r="G658" s="17"/>
      <c r="H658" s="17"/>
      <c r="I658" s="17"/>
      <c r="J658" s="17"/>
    </row>
    <row r="659" spans="1:10" s="7" customFormat="1" x14ac:dyDescent="0.15">
      <c r="A659" s="21"/>
      <c r="B659" s="14"/>
      <c r="C659" s="17"/>
      <c r="D659" s="17"/>
      <c r="E659" s="17"/>
      <c r="F659" s="17"/>
      <c r="G659" s="17"/>
      <c r="H659" s="17"/>
      <c r="I659" s="17"/>
      <c r="J659" s="17"/>
    </row>
    <row r="660" spans="1:10" s="7" customFormat="1" x14ac:dyDescent="0.15">
      <c r="A660" s="21"/>
      <c r="B660" s="14"/>
      <c r="C660" s="17"/>
      <c r="D660" s="17"/>
      <c r="E660" s="17"/>
      <c r="F660" s="17"/>
      <c r="G660" s="17"/>
      <c r="H660" s="17"/>
      <c r="I660" s="17"/>
      <c r="J660" s="17"/>
    </row>
    <row r="661" spans="1:10" s="7" customFormat="1" x14ac:dyDescent="0.15">
      <c r="A661" s="21"/>
      <c r="B661" s="14"/>
      <c r="C661" s="17"/>
      <c r="D661" s="17"/>
      <c r="E661" s="17"/>
      <c r="F661" s="17"/>
      <c r="G661" s="17"/>
      <c r="H661" s="17"/>
      <c r="I661" s="17"/>
      <c r="J661" s="17"/>
    </row>
    <row r="662" spans="1:10" s="7" customFormat="1" x14ac:dyDescent="0.15">
      <c r="A662" s="21"/>
      <c r="B662" s="14"/>
      <c r="C662" s="17"/>
      <c r="D662" s="17"/>
      <c r="E662" s="17"/>
      <c r="F662" s="17"/>
      <c r="G662" s="17"/>
      <c r="H662" s="17"/>
      <c r="I662" s="17"/>
      <c r="J662" s="17"/>
    </row>
    <row r="663" spans="1:10" s="7" customFormat="1" x14ac:dyDescent="0.15">
      <c r="A663" s="21"/>
      <c r="B663" s="14"/>
      <c r="C663" s="17"/>
      <c r="D663" s="17"/>
      <c r="E663" s="17"/>
      <c r="F663" s="17"/>
      <c r="G663" s="17"/>
      <c r="H663" s="17"/>
      <c r="I663" s="17"/>
      <c r="J663" s="17"/>
    </row>
  </sheetData>
  <mergeCells count="1">
    <mergeCell ref="C1:J1"/>
  </mergeCells>
  <phoneticPr fontId="2"/>
  <pageMargins left="0.53" right="0.25" top="0.57999999999999996" bottom="0.56000000000000005" header="0.51200000000000001" footer="0.51200000000000001"/>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2"/>
  <sheetViews>
    <sheetView zoomScale="90" zoomScaleNormal="90" workbookViewId="0">
      <pane ySplit="990" activePane="bottomLeft"/>
      <selection activeCell="I2" sqref="I1:I65536"/>
      <selection pane="bottomLeft" activeCell="B11" sqref="B11"/>
    </sheetView>
  </sheetViews>
  <sheetFormatPr defaultRowHeight="11.25" x14ac:dyDescent="0.15"/>
  <cols>
    <col min="1" max="1" width="9" style="77"/>
    <col min="2" max="2" width="10.5" style="78" customWidth="1"/>
    <col min="3" max="3" width="14.875" style="77" customWidth="1"/>
    <col min="4" max="4" width="47.375" style="77" customWidth="1"/>
    <col min="5" max="5" width="18.5" style="77" customWidth="1"/>
    <col min="6" max="6" width="4.5" style="77" customWidth="1"/>
    <col min="7" max="7" width="10.25" style="77" bestFit="1" customWidth="1"/>
    <col min="8" max="8" width="10.25" style="77" customWidth="1"/>
    <col min="9" max="9" width="22.625" style="77" customWidth="1"/>
    <col min="10" max="16384" width="9" style="78"/>
  </cols>
  <sheetData>
    <row r="1" spans="1:9" x14ac:dyDescent="0.15">
      <c r="B1" s="187" t="s">
        <v>4</v>
      </c>
      <c r="C1" s="187"/>
      <c r="D1" s="187"/>
      <c r="E1" s="187"/>
      <c r="F1" s="187"/>
      <c r="G1" s="187"/>
      <c r="H1" s="187"/>
      <c r="I1" s="187"/>
    </row>
    <row r="2" spans="1:9" s="79" customFormat="1" ht="22.5" x14ac:dyDescent="0.15">
      <c r="A2" s="55" t="s">
        <v>0</v>
      </c>
      <c r="B2" s="55" t="s">
        <v>5</v>
      </c>
      <c r="C2" s="55" t="s">
        <v>6</v>
      </c>
      <c r="D2" s="55" t="s">
        <v>7</v>
      </c>
      <c r="E2" s="55" t="s">
        <v>12</v>
      </c>
      <c r="F2" s="55" t="s">
        <v>9</v>
      </c>
      <c r="G2" s="55" t="s">
        <v>10</v>
      </c>
      <c r="H2" s="55" t="s">
        <v>17</v>
      </c>
      <c r="I2" s="55" t="s">
        <v>8</v>
      </c>
    </row>
    <row r="3" spans="1:9" s="79" customFormat="1" ht="22.5" x14ac:dyDescent="0.15">
      <c r="A3" s="139" t="s">
        <v>41</v>
      </c>
      <c r="B3" s="81" t="s">
        <v>218</v>
      </c>
      <c r="C3" s="55" t="s">
        <v>219</v>
      </c>
      <c r="D3" s="55" t="s">
        <v>220</v>
      </c>
      <c r="E3" s="55" t="s">
        <v>90</v>
      </c>
      <c r="F3" s="55">
        <v>115</v>
      </c>
      <c r="G3" s="80">
        <v>26520060</v>
      </c>
      <c r="H3" s="80">
        <v>594511</v>
      </c>
      <c r="I3" s="92" t="s">
        <v>100</v>
      </c>
    </row>
    <row r="4" spans="1:9" s="79" customFormat="1" ht="62.25" customHeight="1" x14ac:dyDescent="0.15">
      <c r="A4" s="55" t="s">
        <v>294</v>
      </c>
      <c r="B4" s="81" t="s">
        <v>120</v>
      </c>
      <c r="C4" s="55" t="s">
        <v>269</v>
      </c>
      <c r="D4" s="55" t="s">
        <v>270</v>
      </c>
      <c r="E4" s="55"/>
      <c r="F4" s="55"/>
      <c r="G4" s="55"/>
      <c r="H4" s="80"/>
      <c r="I4" s="92"/>
    </row>
    <row r="5" spans="1:9" s="79" customFormat="1" ht="62.25" customHeight="1" x14ac:dyDescent="0.15">
      <c r="A5" s="55" t="s">
        <v>318</v>
      </c>
      <c r="B5" s="81" t="s">
        <v>319</v>
      </c>
      <c r="C5" s="55" t="s">
        <v>320</v>
      </c>
      <c r="D5" s="55" t="s">
        <v>321</v>
      </c>
      <c r="E5" s="55" t="s">
        <v>319</v>
      </c>
      <c r="F5" s="55"/>
      <c r="G5" s="55"/>
      <c r="H5" s="80"/>
      <c r="I5" s="92" t="s">
        <v>322</v>
      </c>
    </row>
    <row r="6" spans="1:9" s="79" customFormat="1" ht="142.5" customHeight="1" x14ac:dyDescent="0.15">
      <c r="A6" s="55" t="s">
        <v>241</v>
      </c>
      <c r="B6" s="81" t="s">
        <v>78</v>
      </c>
      <c r="C6" s="55" t="s">
        <v>91</v>
      </c>
      <c r="D6" s="55" t="s">
        <v>242</v>
      </c>
      <c r="E6" s="55" t="s">
        <v>243</v>
      </c>
      <c r="F6" s="55" t="s">
        <v>244</v>
      </c>
      <c r="G6" s="80">
        <v>1161295</v>
      </c>
      <c r="H6" s="80" t="s">
        <v>245</v>
      </c>
      <c r="I6" s="92" t="s">
        <v>246</v>
      </c>
    </row>
    <row r="7" spans="1:9" s="79" customFormat="1" ht="45" x14ac:dyDescent="0.15">
      <c r="A7" s="55" t="s">
        <v>154</v>
      </c>
      <c r="B7" s="81" t="s">
        <v>155</v>
      </c>
      <c r="C7" s="55" t="s">
        <v>142</v>
      </c>
      <c r="D7" s="55" t="s">
        <v>156</v>
      </c>
      <c r="E7" s="55" t="s">
        <v>155</v>
      </c>
      <c r="F7" s="55">
        <v>1</v>
      </c>
      <c r="G7" s="80">
        <v>3251844</v>
      </c>
      <c r="H7" s="80">
        <v>64683</v>
      </c>
      <c r="I7" s="92" t="s">
        <v>157</v>
      </c>
    </row>
    <row r="8" spans="1:9" s="79" customFormat="1" ht="56.25" x14ac:dyDescent="0.15">
      <c r="A8" s="55" t="s">
        <v>102</v>
      </c>
      <c r="B8" s="81" t="s">
        <v>103</v>
      </c>
      <c r="C8" s="55" t="s">
        <v>104</v>
      </c>
      <c r="D8" s="55" t="s">
        <v>105</v>
      </c>
      <c r="E8" s="55" t="s">
        <v>81</v>
      </c>
      <c r="F8" s="55">
        <v>142</v>
      </c>
      <c r="G8" s="80">
        <v>96871300</v>
      </c>
      <c r="H8" s="80">
        <v>1618204</v>
      </c>
      <c r="I8" s="92" t="s">
        <v>106</v>
      </c>
    </row>
    <row r="9" spans="1:9" s="79" customFormat="1" ht="45" x14ac:dyDescent="0.15">
      <c r="A9" s="55" t="s">
        <v>141</v>
      </c>
      <c r="B9" s="81" t="s">
        <v>110</v>
      </c>
      <c r="C9" s="55" t="s">
        <v>142</v>
      </c>
      <c r="D9" s="55" t="s">
        <v>144</v>
      </c>
      <c r="E9" s="55" t="s">
        <v>143</v>
      </c>
      <c r="F9" s="55">
        <v>40</v>
      </c>
      <c r="G9" s="80">
        <v>235443130</v>
      </c>
      <c r="H9" s="80"/>
      <c r="I9" s="92" t="s">
        <v>145</v>
      </c>
    </row>
    <row r="10" spans="1:9" s="79" customFormat="1" ht="101.25" x14ac:dyDescent="0.15">
      <c r="A10" s="55" t="s">
        <v>77</v>
      </c>
      <c r="B10" s="55" t="s">
        <v>78</v>
      </c>
      <c r="C10" s="55" t="s">
        <v>79</v>
      </c>
      <c r="D10" s="55" t="s">
        <v>80</v>
      </c>
      <c r="E10" s="55" t="s">
        <v>81</v>
      </c>
      <c r="F10" s="80" t="s">
        <v>82</v>
      </c>
      <c r="G10" s="80" t="s">
        <v>83</v>
      </c>
      <c r="H10" s="80" t="s">
        <v>84</v>
      </c>
      <c r="I10" s="92" t="s">
        <v>85</v>
      </c>
    </row>
    <row r="11" spans="1:9" s="79" customFormat="1" ht="78.75" x14ac:dyDescent="0.15">
      <c r="A11" s="55" t="s">
        <v>170</v>
      </c>
      <c r="B11" s="55" t="s">
        <v>171</v>
      </c>
      <c r="C11" s="55" t="s">
        <v>172</v>
      </c>
      <c r="D11" s="55" t="s">
        <v>173</v>
      </c>
      <c r="E11" s="55" t="s">
        <v>174</v>
      </c>
      <c r="F11" s="55">
        <v>32</v>
      </c>
      <c r="G11" s="80">
        <v>57431918</v>
      </c>
      <c r="H11" s="80"/>
      <c r="I11" s="92" t="s">
        <v>175</v>
      </c>
    </row>
    <row r="12" spans="1:9" s="79" customFormat="1" ht="33.75" x14ac:dyDescent="0.15">
      <c r="A12" s="55" t="s">
        <v>235</v>
      </c>
      <c r="B12" s="55" t="s">
        <v>238</v>
      </c>
      <c r="C12" s="55" t="s">
        <v>236</v>
      </c>
      <c r="D12" s="55" t="s">
        <v>222</v>
      </c>
      <c r="E12" s="55" t="s">
        <v>237</v>
      </c>
      <c r="F12" s="55">
        <v>44</v>
      </c>
      <c r="G12" s="80">
        <v>26712507</v>
      </c>
      <c r="H12" s="80">
        <v>476431</v>
      </c>
      <c r="I12" s="92"/>
    </row>
    <row r="13" spans="1:9" s="79" customFormat="1" ht="45" x14ac:dyDescent="0.15">
      <c r="A13" s="55" t="s">
        <v>146</v>
      </c>
      <c r="B13" s="55" t="s">
        <v>147</v>
      </c>
      <c r="C13" s="55" t="s">
        <v>148</v>
      </c>
      <c r="D13" s="55" t="s">
        <v>149</v>
      </c>
      <c r="E13" s="55" t="s">
        <v>150</v>
      </c>
      <c r="F13" s="55">
        <v>25</v>
      </c>
      <c r="G13" s="80">
        <v>7071671</v>
      </c>
      <c r="H13" s="80">
        <v>136557</v>
      </c>
      <c r="I13" s="92"/>
    </row>
    <row r="14" spans="1:9" s="82" customFormat="1" ht="123" customHeight="1" x14ac:dyDescent="0.15">
      <c r="A14" s="55" t="s">
        <v>135</v>
      </c>
      <c r="B14" s="81" t="s">
        <v>137</v>
      </c>
      <c r="C14" s="55" t="s">
        <v>138</v>
      </c>
      <c r="D14" s="55" t="s">
        <v>139</v>
      </c>
      <c r="E14" s="55" t="s">
        <v>136</v>
      </c>
      <c r="F14" s="55">
        <v>35</v>
      </c>
      <c r="G14" s="80">
        <v>10444170</v>
      </c>
      <c r="H14" s="80">
        <v>173891</v>
      </c>
      <c r="I14" s="92" t="s">
        <v>140</v>
      </c>
    </row>
    <row r="15" spans="1:9" s="79" customFormat="1" ht="56.25" x14ac:dyDescent="0.15">
      <c r="A15" s="55" t="s">
        <v>163</v>
      </c>
      <c r="B15" s="55" t="s">
        <v>164</v>
      </c>
      <c r="C15" s="55" t="s">
        <v>165</v>
      </c>
      <c r="D15" s="55" t="s">
        <v>166</v>
      </c>
      <c r="E15" s="55" t="s">
        <v>81</v>
      </c>
      <c r="F15" s="55">
        <v>1</v>
      </c>
      <c r="G15" s="80">
        <v>165180</v>
      </c>
      <c r="H15" s="80">
        <v>3440</v>
      </c>
      <c r="I15" s="92" t="s">
        <v>167</v>
      </c>
    </row>
    <row r="16" spans="1:9" s="79" customFormat="1" ht="45" x14ac:dyDescent="0.15">
      <c r="A16" s="55" t="s">
        <v>232</v>
      </c>
      <c r="B16" s="81" t="s">
        <v>229</v>
      </c>
      <c r="C16" s="55" t="s">
        <v>104</v>
      </c>
      <c r="D16" s="55" t="s">
        <v>230</v>
      </c>
      <c r="E16" s="55" t="s">
        <v>189</v>
      </c>
      <c r="F16" s="55">
        <v>1</v>
      </c>
      <c r="G16" s="80">
        <v>12969688</v>
      </c>
      <c r="H16" s="80">
        <v>210283</v>
      </c>
      <c r="I16" s="92" t="s">
        <v>231</v>
      </c>
    </row>
    <row r="17" spans="1:9" s="79" customFormat="1" x14ac:dyDescent="0.15">
      <c r="A17" s="83"/>
      <c r="C17" s="84"/>
      <c r="D17" s="84"/>
      <c r="E17" s="84"/>
      <c r="F17" s="84"/>
      <c r="G17" s="84"/>
      <c r="H17" s="84"/>
      <c r="I17" s="84"/>
    </row>
    <row r="18" spans="1:9" s="79" customFormat="1" ht="183.75" customHeight="1" x14ac:dyDescent="0.15">
      <c r="A18" s="55" t="s">
        <v>119</v>
      </c>
      <c r="B18" s="81" t="s">
        <v>120</v>
      </c>
      <c r="C18" s="55" t="s">
        <v>91</v>
      </c>
      <c r="D18" s="55" t="s">
        <v>122</v>
      </c>
      <c r="E18" s="55" t="s">
        <v>121</v>
      </c>
      <c r="F18" s="55">
        <v>1</v>
      </c>
      <c r="G18" s="85">
        <v>2995233</v>
      </c>
      <c r="H18" s="55"/>
      <c r="I18" s="55" t="s">
        <v>100</v>
      </c>
    </row>
    <row r="19" spans="1:9" s="79" customFormat="1" ht="45" x14ac:dyDescent="0.15">
      <c r="A19" s="55" t="s">
        <v>272</v>
      </c>
      <c r="B19" s="81" t="s">
        <v>273</v>
      </c>
      <c r="C19" s="55" t="s">
        <v>274</v>
      </c>
      <c r="D19" s="55" t="s">
        <v>275</v>
      </c>
      <c r="E19" s="55" t="s">
        <v>81</v>
      </c>
      <c r="F19" s="55">
        <v>382</v>
      </c>
      <c r="G19" s="85">
        <v>465550157</v>
      </c>
      <c r="H19" s="85">
        <v>8313377</v>
      </c>
      <c r="I19" s="92" t="s">
        <v>276</v>
      </c>
    </row>
    <row r="20" spans="1:9" s="79" customFormat="1" ht="78.75" x14ac:dyDescent="0.15">
      <c r="A20" s="55" t="s">
        <v>197</v>
      </c>
      <c r="B20" s="81" t="s">
        <v>205</v>
      </c>
      <c r="C20" s="55" t="s">
        <v>198</v>
      </c>
      <c r="D20" s="55" t="s">
        <v>199</v>
      </c>
      <c r="E20" s="55" t="s">
        <v>206</v>
      </c>
      <c r="F20" s="55" t="s">
        <v>200</v>
      </c>
      <c r="G20" s="80" t="s">
        <v>201</v>
      </c>
      <c r="H20" s="80" t="s">
        <v>202</v>
      </c>
      <c r="I20" s="92" t="s">
        <v>207</v>
      </c>
    </row>
    <row r="21" spans="1:9" s="79" customFormat="1" ht="89.25" customHeight="1" x14ac:dyDescent="0.15">
      <c r="A21" s="55" t="s">
        <v>44</v>
      </c>
      <c r="B21" s="81" t="s">
        <v>95</v>
      </c>
      <c r="C21" s="55" t="s">
        <v>96</v>
      </c>
      <c r="D21" s="55" t="s">
        <v>97</v>
      </c>
      <c r="E21" s="55" t="s">
        <v>98</v>
      </c>
      <c r="F21" s="55">
        <v>158</v>
      </c>
      <c r="G21" s="80">
        <v>27581200</v>
      </c>
      <c r="H21" s="80">
        <v>503265</v>
      </c>
      <c r="I21" s="92" t="s">
        <v>99</v>
      </c>
    </row>
    <row r="22" spans="1:9" s="79" customFormat="1" ht="67.5" x14ac:dyDescent="0.15">
      <c r="A22" s="85" t="s">
        <v>127</v>
      </c>
      <c r="B22" s="81" t="s">
        <v>121</v>
      </c>
      <c r="C22" s="55" t="s">
        <v>129</v>
      </c>
      <c r="D22" s="55" t="s">
        <v>130</v>
      </c>
      <c r="E22" s="55" t="s">
        <v>128</v>
      </c>
      <c r="F22" s="55">
        <v>4</v>
      </c>
      <c r="G22" s="80">
        <v>3432317</v>
      </c>
      <c r="H22" s="80">
        <v>80289</v>
      </c>
      <c r="I22" s="92" t="s">
        <v>131</v>
      </c>
    </row>
    <row r="23" spans="1:9" s="79" customFormat="1" ht="56.25" x14ac:dyDescent="0.15">
      <c r="A23" s="55" t="s">
        <v>109</v>
      </c>
      <c r="B23" s="81" t="s">
        <v>110</v>
      </c>
      <c r="C23" s="55" t="s">
        <v>91</v>
      </c>
      <c r="D23" s="55" t="s">
        <v>111</v>
      </c>
      <c r="E23" s="55" t="s">
        <v>110</v>
      </c>
      <c r="F23" s="55" t="s">
        <v>112</v>
      </c>
      <c r="G23" s="80" t="s">
        <v>113</v>
      </c>
      <c r="H23" s="80" t="s">
        <v>114</v>
      </c>
      <c r="I23" s="92" t="s">
        <v>115</v>
      </c>
    </row>
    <row r="24" spans="1:9" s="79" customFormat="1" ht="120.75" customHeight="1" x14ac:dyDescent="0.15">
      <c r="A24" s="86" t="s">
        <v>212</v>
      </c>
      <c r="B24" s="55" t="s">
        <v>213</v>
      </c>
      <c r="C24" s="55" t="s">
        <v>91</v>
      </c>
      <c r="D24" s="55" t="s">
        <v>215</v>
      </c>
      <c r="E24" s="55" t="s">
        <v>214</v>
      </c>
      <c r="F24" s="55">
        <v>209</v>
      </c>
      <c r="G24" s="80">
        <v>140340431</v>
      </c>
      <c r="H24" s="80">
        <v>2534424</v>
      </c>
      <c r="I24" s="92" t="s">
        <v>216</v>
      </c>
    </row>
    <row r="25" spans="1:9" s="79" customFormat="1" ht="56.25" x14ac:dyDescent="0.15">
      <c r="A25" s="55" t="s">
        <v>182</v>
      </c>
      <c r="B25" s="81" t="s">
        <v>183</v>
      </c>
      <c r="C25" s="55" t="s">
        <v>91</v>
      </c>
      <c r="D25" s="55" t="s">
        <v>184</v>
      </c>
      <c r="E25" s="55" t="s">
        <v>185</v>
      </c>
      <c r="F25" s="55">
        <v>4</v>
      </c>
      <c r="G25" s="80">
        <v>50674000</v>
      </c>
      <c r="H25" s="80">
        <v>815404</v>
      </c>
      <c r="I25" s="92" t="s">
        <v>186</v>
      </c>
    </row>
    <row r="26" spans="1:9" s="79" customFormat="1" ht="90" x14ac:dyDescent="0.15">
      <c r="A26" s="55" t="s">
        <v>224</v>
      </c>
      <c r="B26" s="81" t="s">
        <v>206</v>
      </c>
      <c r="C26" s="55" t="s">
        <v>303</v>
      </c>
      <c r="D26" s="55" t="s">
        <v>225</v>
      </c>
      <c r="E26" s="55">
        <v>27</v>
      </c>
      <c r="F26" s="55">
        <v>152</v>
      </c>
      <c r="G26" s="87">
        <v>165998759</v>
      </c>
      <c r="H26" s="80" t="s">
        <v>101</v>
      </c>
      <c r="I26" s="92" t="s">
        <v>226</v>
      </c>
    </row>
    <row r="27" spans="1:9" s="79" customFormat="1" ht="108" x14ac:dyDescent="0.15">
      <c r="A27" s="164" t="s">
        <v>47</v>
      </c>
      <c r="B27" s="165" t="s">
        <v>128</v>
      </c>
      <c r="C27" s="166" t="s">
        <v>328</v>
      </c>
      <c r="D27" s="166" t="s">
        <v>329</v>
      </c>
      <c r="E27" s="166" t="s">
        <v>330</v>
      </c>
      <c r="F27" s="166">
        <v>0</v>
      </c>
      <c r="G27" s="167">
        <v>0</v>
      </c>
      <c r="H27" s="167">
        <v>0</v>
      </c>
      <c r="I27" s="168" t="s">
        <v>331</v>
      </c>
    </row>
    <row r="28" spans="1:9" s="79" customFormat="1" x14ac:dyDescent="0.15">
      <c r="A28" s="88"/>
      <c r="C28" s="84"/>
      <c r="D28" s="84"/>
      <c r="E28" s="84"/>
      <c r="F28" s="84"/>
      <c r="G28" s="84"/>
      <c r="H28" s="84"/>
      <c r="I28" s="84"/>
    </row>
    <row r="29" spans="1:9" s="79" customFormat="1" ht="45" x14ac:dyDescent="0.15">
      <c r="A29" s="55" t="s">
        <v>247</v>
      </c>
      <c r="B29" s="81"/>
      <c r="C29" s="55" t="s">
        <v>142</v>
      </c>
      <c r="D29" s="55" t="s">
        <v>248</v>
      </c>
      <c r="E29" s="55" t="s">
        <v>88</v>
      </c>
      <c r="F29" s="55">
        <v>104</v>
      </c>
      <c r="G29" s="80">
        <v>34271516</v>
      </c>
      <c r="H29" s="80">
        <v>706163</v>
      </c>
      <c r="I29" s="92"/>
    </row>
    <row r="30" spans="1:9" s="79" customFormat="1" ht="93" customHeight="1" x14ac:dyDescent="0.15">
      <c r="A30" s="55" t="s">
        <v>304</v>
      </c>
      <c r="B30" s="81"/>
      <c r="C30" s="55" t="s">
        <v>221</v>
      </c>
      <c r="D30" s="55" t="s">
        <v>305</v>
      </c>
      <c r="E30" s="55" t="s">
        <v>223</v>
      </c>
      <c r="F30" s="55">
        <v>62</v>
      </c>
      <c r="G30" s="80">
        <v>9545761</v>
      </c>
      <c r="H30" s="80"/>
      <c r="I30" s="92"/>
    </row>
    <row r="31" spans="1:9" s="79" customFormat="1" ht="95.25" customHeight="1" x14ac:dyDescent="0.15">
      <c r="A31" s="55" t="s">
        <v>194</v>
      </c>
      <c r="B31" s="81" t="s">
        <v>189</v>
      </c>
      <c r="C31" s="55" t="s">
        <v>190</v>
      </c>
      <c r="D31" s="55" t="s">
        <v>191</v>
      </c>
      <c r="E31" s="55" t="s">
        <v>192</v>
      </c>
      <c r="F31" s="55">
        <v>137</v>
      </c>
      <c r="G31" s="80">
        <v>21470245</v>
      </c>
      <c r="H31" s="80">
        <v>352236</v>
      </c>
      <c r="I31" s="92" t="s">
        <v>193</v>
      </c>
    </row>
    <row r="32" spans="1:9" s="79" customFormat="1" ht="45" x14ac:dyDescent="0.15">
      <c r="A32" s="55" t="s">
        <v>262</v>
      </c>
      <c r="B32" s="55" t="s">
        <v>263</v>
      </c>
      <c r="C32" s="55" t="s">
        <v>264</v>
      </c>
      <c r="D32" s="55" t="s">
        <v>265</v>
      </c>
      <c r="E32" s="55" t="s">
        <v>266</v>
      </c>
      <c r="F32" s="55">
        <v>81</v>
      </c>
      <c r="G32" s="80">
        <v>20901800</v>
      </c>
      <c r="H32" s="80">
        <v>885692</v>
      </c>
      <c r="I32" s="92" t="s">
        <v>267</v>
      </c>
    </row>
    <row r="33" spans="1:9" s="79" customFormat="1" ht="52.5" x14ac:dyDescent="0.15">
      <c r="A33" s="55" t="s">
        <v>251</v>
      </c>
      <c r="B33" s="81" t="s">
        <v>214</v>
      </c>
      <c r="C33" s="55" t="s">
        <v>252</v>
      </c>
      <c r="D33" s="55" t="s">
        <v>253</v>
      </c>
      <c r="E33" s="55" t="s">
        <v>214</v>
      </c>
      <c r="F33" s="55">
        <v>30</v>
      </c>
      <c r="G33" s="80">
        <v>6361490</v>
      </c>
      <c r="H33" s="80">
        <v>135784</v>
      </c>
      <c r="I33" s="140" t="s">
        <v>254</v>
      </c>
    </row>
    <row r="34" spans="1:9" s="79" customFormat="1" ht="33.75" x14ac:dyDescent="0.15">
      <c r="A34" s="89" t="s">
        <v>65</v>
      </c>
      <c r="B34" s="81" t="s">
        <v>88</v>
      </c>
      <c r="C34" s="55" t="s">
        <v>91</v>
      </c>
      <c r="D34" s="55" t="s">
        <v>89</v>
      </c>
      <c r="E34" s="55" t="s">
        <v>90</v>
      </c>
      <c r="F34" s="55"/>
      <c r="G34" s="80"/>
      <c r="H34" s="80"/>
      <c r="I34" s="92" t="s">
        <v>92</v>
      </c>
    </row>
    <row r="35" spans="1:9" s="79" customFormat="1" ht="67.5" x14ac:dyDescent="0.15">
      <c r="A35" s="55" t="s">
        <v>255</v>
      </c>
      <c r="B35" s="81" t="s">
        <v>256</v>
      </c>
      <c r="C35" s="55" t="s">
        <v>257</v>
      </c>
      <c r="D35" s="55" t="s">
        <v>258</v>
      </c>
      <c r="E35" s="55" t="s">
        <v>256</v>
      </c>
      <c r="F35" s="55">
        <v>89</v>
      </c>
      <c r="G35" s="80">
        <v>39857041</v>
      </c>
      <c r="H35" s="80">
        <v>908853</v>
      </c>
      <c r="I35" s="92" t="s">
        <v>259</v>
      </c>
    </row>
    <row r="36" spans="1:9" s="79" customFormat="1" ht="67.5" x14ac:dyDescent="0.15">
      <c r="A36" s="55" t="s">
        <v>66</v>
      </c>
      <c r="B36" s="81" t="s">
        <v>155</v>
      </c>
      <c r="C36" s="55" t="s">
        <v>91</v>
      </c>
      <c r="D36" s="55" t="s">
        <v>176</v>
      </c>
      <c r="E36" s="55" t="s">
        <v>177</v>
      </c>
      <c r="F36" s="55">
        <v>101</v>
      </c>
      <c r="G36" s="80">
        <v>26628440</v>
      </c>
      <c r="H36" s="80">
        <v>588790</v>
      </c>
      <c r="I36" s="92" t="s">
        <v>178</v>
      </c>
    </row>
    <row r="37" spans="1:9" s="79" customFormat="1" ht="33.75" x14ac:dyDescent="0.15">
      <c r="A37" s="55" t="s">
        <v>210</v>
      </c>
      <c r="B37" s="81">
        <v>26</v>
      </c>
      <c r="C37" s="55" t="s">
        <v>91</v>
      </c>
      <c r="D37" s="55" t="s">
        <v>211</v>
      </c>
      <c r="E37" s="55">
        <v>26</v>
      </c>
      <c r="F37" s="55">
        <v>54</v>
      </c>
      <c r="G37" s="80">
        <v>4148182</v>
      </c>
      <c r="H37" s="80">
        <v>10385</v>
      </c>
      <c r="I37" s="92" t="s">
        <v>100</v>
      </c>
    </row>
    <row r="38" spans="1:9" s="79" customFormat="1" ht="78.75" x14ac:dyDescent="0.15">
      <c r="A38" s="55" t="s">
        <v>73</v>
      </c>
      <c r="B38" s="81" t="s">
        <v>81</v>
      </c>
      <c r="C38" s="55" t="s">
        <v>91</v>
      </c>
      <c r="D38" s="55" t="s">
        <v>107</v>
      </c>
      <c r="E38" s="55" t="s">
        <v>81</v>
      </c>
      <c r="F38" s="55">
        <v>99</v>
      </c>
      <c r="G38" s="80">
        <v>23759868</v>
      </c>
      <c r="H38" s="80">
        <v>376004.80699999997</v>
      </c>
      <c r="I38" s="92" t="s">
        <v>316</v>
      </c>
    </row>
    <row r="39" spans="1:9" s="79" customFormat="1" ht="33.75" x14ac:dyDescent="0.15">
      <c r="A39" s="55" t="s">
        <v>283</v>
      </c>
      <c r="B39" s="81" t="s">
        <v>78</v>
      </c>
      <c r="C39" s="55" t="s">
        <v>284</v>
      </c>
      <c r="D39" s="55" t="s">
        <v>285</v>
      </c>
      <c r="E39" s="55" t="s">
        <v>110</v>
      </c>
      <c r="F39" s="90">
        <v>125</v>
      </c>
      <c r="G39" s="80">
        <v>27336737</v>
      </c>
      <c r="H39" s="91">
        <v>494809.73699999996</v>
      </c>
      <c r="I39" s="92"/>
    </row>
    <row r="40" spans="1:9" s="79" customFormat="1" x14ac:dyDescent="0.15">
      <c r="A40" s="84"/>
      <c r="C40" s="84"/>
      <c r="D40" s="84"/>
      <c r="E40" s="84"/>
      <c r="F40" s="84"/>
      <c r="G40" s="84"/>
      <c r="H40" s="84"/>
      <c r="I40" s="84"/>
    </row>
    <row r="41" spans="1:9" s="79" customFormat="1" x14ac:dyDescent="0.15">
      <c r="A41" s="84"/>
      <c r="C41" s="84"/>
      <c r="D41" s="84"/>
      <c r="E41" s="84"/>
      <c r="F41" s="84"/>
      <c r="G41" s="84"/>
      <c r="H41" s="84"/>
      <c r="I41" s="84"/>
    </row>
    <row r="42" spans="1:9" s="79" customFormat="1" x14ac:dyDescent="0.15">
      <c r="A42" s="84"/>
      <c r="C42" s="84"/>
      <c r="D42" s="84"/>
      <c r="E42" s="84"/>
      <c r="F42" s="84"/>
      <c r="G42" s="84"/>
      <c r="H42" s="84"/>
      <c r="I42" s="84"/>
    </row>
    <row r="43" spans="1:9" s="79" customFormat="1" x14ac:dyDescent="0.15">
      <c r="A43" s="84"/>
      <c r="C43" s="84"/>
      <c r="D43" s="84"/>
      <c r="E43" s="84"/>
      <c r="F43" s="84"/>
      <c r="G43" s="84"/>
      <c r="H43" s="84"/>
      <c r="I43" s="84"/>
    </row>
    <row r="44" spans="1:9" s="79" customFormat="1" x14ac:dyDescent="0.15">
      <c r="A44" s="84"/>
      <c r="C44" s="84"/>
      <c r="D44" s="84"/>
      <c r="E44" s="84"/>
      <c r="F44" s="84"/>
      <c r="G44" s="84"/>
      <c r="H44" s="84"/>
      <c r="I44" s="84"/>
    </row>
    <row r="45" spans="1:9" s="79" customFormat="1" x14ac:dyDescent="0.15">
      <c r="A45" s="84"/>
      <c r="C45" s="84"/>
      <c r="D45" s="84"/>
      <c r="E45" s="84"/>
      <c r="F45" s="84"/>
      <c r="G45" s="84"/>
      <c r="H45" s="84"/>
      <c r="I45" s="84"/>
    </row>
    <row r="46" spans="1:9" s="79" customFormat="1" x14ac:dyDescent="0.15">
      <c r="A46" s="84"/>
      <c r="C46" s="84"/>
      <c r="D46" s="84"/>
      <c r="E46" s="84"/>
      <c r="F46" s="84"/>
      <c r="G46" s="84"/>
      <c r="H46" s="84"/>
      <c r="I46" s="84"/>
    </row>
    <row r="47" spans="1:9" s="79" customFormat="1" x14ac:dyDescent="0.15">
      <c r="A47" s="84"/>
      <c r="C47" s="84"/>
      <c r="D47" s="84"/>
      <c r="E47" s="84"/>
      <c r="F47" s="84"/>
      <c r="G47" s="84"/>
      <c r="H47" s="84"/>
      <c r="I47" s="84"/>
    </row>
    <row r="48" spans="1:9" s="79" customFormat="1" x14ac:dyDescent="0.15">
      <c r="A48" s="84"/>
      <c r="C48" s="84"/>
      <c r="D48" s="84"/>
      <c r="E48" s="84"/>
      <c r="F48" s="84"/>
      <c r="G48" s="84"/>
      <c r="H48" s="84"/>
      <c r="I48" s="84"/>
    </row>
    <row r="49" spans="1:9" s="79" customFormat="1" x14ac:dyDescent="0.15">
      <c r="A49" s="84"/>
      <c r="C49" s="84"/>
      <c r="D49" s="84"/>
      <c r="E49" s="84"/>
      <c r="F49" s="84"/>
      <c r="G49" s="84"/>
      <c r="H49" s="84"/>
      <c r="I49" s="84"/>
    </row>
    <row r="50" spans="1:9" s="79" customFormat="1" x14ac:dyDescent="0.15">
      <c r="A50" s="84"/>
      <c r="C50" s="84"/>
      <c r="D50" s="84"/>
      <c r="E50" s="84"/>
      <c r="F50" s="84"/>
      <c r="G50" s="84"/>
      <c r="H50" s="84"/>
      <c r="I50" s="84"/>
    </row>
    <row r="51" spans="1:9" s="79" customFormat="1" x14ac:dyDescent="0.15">
      <c r="A51" s="84"/>
      <c r="C51" s="84"/>
      <c r="D51" s="84"/>
      <c r="E51" s="84"/>
      <c r="F51" s="84"/>
      <c r="G51" s="84"/>
      <c r="H51" s="84"/>
      <c r="I51" s="84"/>
    </row>
    <row r="52" spans="1:9" s="79" customFormat="1" x14ac:dyDescent="0.15">
      <c r="A52" s="84"/>
      <c r="C52" s="84"/>
      <c r="D52" s="84"/>
      <c r="E52" s="84"/>
      <c r="F52" s="84"/>
      <c r="G52" s="84"/>
      <c r="H52" s="84"/>
      <c r="I52" s="84"/>
    </row>
    <row r="53" spans="1:9" s="79" customFormat="1" x14ac:dyDescent="0.15">
      <c r="A53" s="84"/>
      <c r="C53" s="84"/>
      <c r="D53" s="84"/>
      <c r="E53" s="84"/>
      <c r="F53" s="84"/>
      <c r="G53" s="84"/>
      <c r="H53" s="84"/>
      <c r="I53" s="84"/>
    </row>
    <row r="54" spans="1:9" s="79" customFormat="1" x14ac:dyDescent="0.15">
      <c r="A54" s="84"/>
      <c r="C54" s="84"/>
      <c r="D54" s="84"/>
      <c r="E54" s="84"/>
      <c r="F54" s="84"/>
      <c r="G54" s="84"/>
      <c r="H54" s="84"/>
      <c r="I54" s="84"/>
    </row>
    <row r="55" spans="1:9" s="79" customFormat="1" x14ac:dyDescent="0.15">
      <c r="A55" s="84"/>
      <c r="C55" s="84"/>
      <c r="D55" s="84"/>
      <c r="E55" s="84"/>
      <c r="F55" s="84"/>
      <c r="G55" s="84"/>
      <c r="H55" s="84"/>
      <c r="I55" s="84"/>
    </row>
    <row r="56" spans="1:9" s="79" customFormat="1" x14ac:dyDescent="0.15">
      <c r="A56" s="84"/>
      <c r="C56" s="84"/>
      <c r="D56" s="84"/>
      <c r="E56" s="84"/>
      <c r="F56" s="84"/>
      <c r="G56" s="84"/>
      <c r="H56" s="84"/>
      <c r="I56" s="84"/>
    </row>
    <row r="57" spans="1:9" s="79" customFormat="1" x14ac:dyDescent="0.15">
      <c r="A57" s="84"/>
      <c r="C57" s="84"/>
      <c r="D57" s="84"/>
      <c r="E57" s="84"/>
      <c r="F57" s="84"/>
      <c r="G57" s="84"/>
      <c r="H57" s="84"/>
      <c r="I57" s="84"/>
    </row>
    <row r="58" spans="1:9" s="79" customFormat="1" x14ac:dyDescent="0.15">
      <c r="A58" s="84"/>
      <c r="C58" s="84"/>
      <c r="D58" s="84"/>
      <c r="E58" s="84"/>
      <c r="F58" s="84"/>
      <c r="G58" s="84"/>
      <c r="H58" s="84"/>
      <c r="I58" s="84"/>
    </row>
    <row r="59" spans="1:9" s="79" customFormat="1" x14ac:dyDescent="0.15">
      <c r="A59" s="84"/>
      <c r="C59" s="84"/>
      <c r="D59" s="84"/>
      <c r="E59" s="84"/>
      <c r="F59" s="84"/>
      <c r="G59" s="84"/>
      <c r="H59" s="84"/>
      <c r="I59" s="84"/>
    </row>
    <row r="60" spans="1:9" s="79" customFormat="1" x14ac:dyDescent="0.15">
      <c r="A60" s="84"/>
      <c r="C60" s="84"/>
      <c r="D60" s="84"/>
      <c r="E60" s="84"/>
      <c r="F60" s="84"/>
      <c r="G60" s="84"/>
      <c r="H60" s="84"/>
      <c r="I60" s="84"/>
    </row>
    <row r="61" spans="1:9" s="79" customFormat="1" x14ac:dyDescent="0.15">
      <c r="A61" s="84"/>
      <c r="C61" s="84"/>
      <c r="D61" s="84"/>
      <c r="E61" s="84"/>
      <c r="F61" s="84"/>
      <c r="G61" s="84"/>
      <c r="H61" s="84"/>
      <c r="I61" s="84"/>
    </row>
    <row r="62" spans="1:9" s="79" customFormat="1" x14ac:dyDescent="0.15">
      <c r="A62" s="84"/>
      <c r="C62" s="84"/>
      <c r="D62" s="84"/>
      <c r="E62" s="84"/>
      <c r="F62" s="84"/>
      <c r="G62" s="84"/>
      <c r="H62" s="84"/>
      <c r="I62" s="84"/>
    </row>
    <row r="63" spans="1:9" s="79" customFormat="1" x14ac:dyDescent="0.15">
      <c r="A63" s="84"/>
      <c r="C63" s="84"/>
      <c r="D63" s="84"/>
      <c r="E63" s="84"/>
      <c r="F63" s="84"/>
      <c r="G63" s="84"/>
      <c r="H63" s="84"/>
      <c r="I63" s="84"/>
    </row>
    <row r="64" spans="1:9" s="79" customFormat="1" x14ac:dyDescent="0.15">
      <c r="A64" s="84"/>
      <c r="C64" s="84"/>
      <c r="D64" s="84"/>
      <c r="E64" s="84"/>
      <c r="F64" s="84"/>
      <c r="G64" s="84"/>
      <c r="H64" s="84"/>
      <c r="I64" s="84"/>
    </row>
    <row r="65" spans="1:9" s="79" customFormat="1" x14ac:dyDescent="0.15">
      <c r="A65" s="84"/>
      <c r="C65" s="84"/>
      <c r="D65" s="84"/>
      <c r="E65" s="84"/>
      <c r="F65" s="84"/>
      <c r="G65" s="84"/>
      <c r="H65" s="84"/>
      <c r="I65" s="84"/>
    </row>
    <row r="66" spans="1:9" s="79" customFormat="1" x14ac:dyDescent="0.15">
      <c r="A66" s="84"/>
      <c r="C66" s="84"/>
      <c r="D66" s="84"/>
      <c r="E66" s="84"/>
      <c r="F66" s="84"/>
      <c r="G66" s="84"/>
      <c r="H66" s="84"/>
      <c r="I66" s="84"/>
    </row>
    <row r="67" spans="1:9" s="79" customFormat="1" x14ac:dyDescent="0.15">
      <c r="A67" s="84"/>
      <c r="C67" s="84"/>
      <c r="D67" s="84"/>
      <c r="E67" s="84"/>
      <c r="F67" s="84"/>
      <c r="G67" s="84"/>
      <c r="H67" s="84"/>
      <c r="I67" s="84"/>
    </row>
    <row r="68" spans="1:9" s="79" customFormat="1" x14ac:dyDescent="0.15">
      <c r="A68" s="84"/>
      <c r="C68" s="84"/>
      <c r="D68" s="84"/>
      <c r="E68" s="84"/>
      <c r="F68" s="84"/>
      <c r="G68" s="84"/>
      <c r="H68" s="84"/>
      <c r="I68" s="84"/>
    </row>
    <row r="69" spans="1:9" s="79" customFormat="1" x14ac:dyDescent="0.15">
      <c r="A69" s="84"/>
      <c r="C69" s="84"/>
      <c r="D69" s="84"/>
      <c r="E69" s="84"/>
      <c r="F69" s="84"/>
      <c r="G69" s="84"/>
      <c r="H69" s="84"/>
      <c r="I69" s="84"/>
    </row>
    <row r="70" spans="1:9" s="79" customFormat="1" x14ac:dyDescent="0.15">
      <c r="A70" s="84"/>
      <c r="C70" s="84"/>
      <c r="D70" s="84"/>
      <c r="E70" s="84"/>
      <c r="F70" s="84"/>
      <c r="G70" s="84"/>
      <c r="H70" s="84"/>
      <c r="I70" s="84"/>
    </row>
    <row r="71" spans="1:9" s="79" customFormat="1" x14ac:dyDescent="0.15">
      <c r="A71" s="84"/>
      <c r="C71" s="84"/>
      <c r="D71" s="84"/>
      <c r="E71" s="84"/>
      <c r="F71" s="84"/>
      <c r="G71" s="84"/>
      <c r="H71" s="84"/>
      <c r="I71" s="84"/>
    </row>
    <row r="72" spans="1:9" s="79" customFormat="1" x14ac:dyDescent="0.15">
      <c r="A72" s="84"/>
      <c r="C72" s="84"/>
      <c r="D72" s="84"/>
      <c r="E72" s="84"/>
      <c r="F72" s="84"/>
      <c r="G72" s="84"/>
      <c r="H72" s="84"/>
      <c r="I72" s="84"/>
    </row>
    <row r="73" spans="1:9" s="79" customFormat="1" x14ac:dyDescent="0.15">
      <c r="A73" s="84"/>
      <c r="C73" s="84"/>
      <c r="D73" s="84"/>
      <c r="E73" s="84"/>
      <c r="F73" s="84"/>
      <c r="G73" s="84"/>
      <c r="H73" s="84"/>
      <c r="I73" s="84"/>
    </row>
    <row r="74" spans="1:9" s="79" customFormat="1" x14ac:dyDescent="0.15">
      <c r="A74" s="84"/>
      <c r="C74" s="84"/>
      <c r="D74" s="84"/>
      <c r="E74" s="84"/>
      <c r="F74" s="84"/>
      <c r="G74" s="84"/>
      <c r="H74" s="84"/>
      <c r="I74" s="84"/>
    </row>
    <row r="75" spans="1:9" s="79" customFormat="1" x14ac:dyDescent="0.15">
      <c r="A75" s="84"/>
      <c r="C75" s="84"/>
      <c r="D75" s="84"/>
      <c r="E75" s="84"/>
      <c r="F75" s="84"/>
      <c r="G75" s="84"/>
      <c r="H75" s="84"/>
      <c r="I75" s="84"/>
    </row>
    <row r="76" spans="1:9" s="79" customFormat="1" x14ac:dyDescent="0.15">
      <c r="A76" s="84"/>
      <c r="C76" s="84"/>
      <c r="D76" s="84"/>
      <c r="E76" s="84"/>
      <c r="F76" s="84"/>
      <c r="G76" s="84"/>
      <c r="H76" s="84"/>
      <c r="I76" s="84"/>
    </row>
    <row r="77" spans="1:9" s="79" customFormat="1" x14ac:dyDescent="0.15">
      <c r="A77" s="84"/>
      <c r="C77" s="84"/>
      <c r="D77" s="84"/>
      <c r="E77" s="84"/>
      <c r="F77" s="84"/>
      <c r="G77" s="84"/>
      <c r="H77" s="84"/>
      <c r="I77" s="84"/>
    </row>
    <row r="78" spans="1:9" s="79" customFormat="1" x14ac:dyDescent="0.15">
      <c r="A78" s="84"/>
      <c r="C78" s="84"/>
      <c r="D78" s="84"/>
      <c r="E78" s="84"/>
      <c r="F78" s="84"/>
      <c r="G78" s="84"/>
      <c r="H78" s="84"/>
      <c r="I78" s="84"/>
    </row>
    <row r="79" spans="1:9" s="79" customFormat="1" x14ac:dyDescent="0.15">
      <c r="A79" s="84"/>
      <c r="C79" s="84"/>
      <c r="D79" s="84"/>
      <c r="E79" s="84"/>
      <c r="F79" s="84"/>
      <c r="G79" s="84"/>
      <c r="H79" s="84"/>
      <c r="I79" s="84"/>
    </row>
    <row r="80" spans="1:9" s="79" customFormat="1" x14ac:dyDescent="0.15">
      <c r="A80" s="84"/>
      <c r="C80" s="84"/>
      <c r="D80" s="84"/>
      <c r="E80" s="84"/>
      <c r="F80" s="84"/>
      <c r="G80" s="84"/>
      <c r="H80" s="84"/>
      <c r="I80" s="84"/>
    </row>
    <row r="81" spans="1:9" s="79" customFormat="1" x14ac:dyDescent="0.15">
      <c r="A81" s="84"/>
      <c r="C81" s="84"/>
      <c r="D81" s="84"/>
      <c r="E81" s="84"/>
      <c r="F81" s="84"/>
      <c r="G81" s="84"/>
      <c r="H81" s="84"/>
      <c r="I81" s="84"/>
    </row>
    <row r="82" spans="1:9" s="79" customFormat="1" x14ac:dyDescent="0.15">
      <c r="A82" s="84"/>
      <c r="C82" s="84"/>
      <c r="D82" s="84"/>
      <c r="E82" s="84"/>
      <c r="F82" s="84"/>
      <c r="G82" s="84"/>
      <c r="H82" s="84"/>
      <c r="I82" s="84"/>
    </row>
    <row r="83" spans="1:9" s="79" customFormat="1" x14ac:dyDescent="0.15">
      <c r="A83" s="84"/>
      <c r="C83" s="84"/>
      <c r="D83" s="84"/>
      <c r="E83" s="84"/>
      <c r="F83" s="84"/>
      <c r="G83" s="84"/>
      <c r="H83" s="84"/>
      <c r="I83" s="84"/>
    </row>
    <row r="84" spans="1:9" s="79" customFormat="1" x14ac:dyDescent="0.15">
      <c r="A84" s="84"/>
      <c r="C84" s="84"/>
      <c r="D84" s="84"/>
      <c r="E84" s="84"/>
      <c r="F84" s="84"/>
      <c r="G84" s="84"/>
      <c r="H84" s="84"/>
      <c r="I84" s="84"/>
    </row>
    <row r="85" spans="1:9" s="79" customFormat="1" x14ac:dyDescent="0.15">
      <c r="A85" s="84"/>
      <c r="C85" s="84"/>
      <c r="D85" s="84"/>
      <c r="E85" s="84"/>
      <c r="F85" s="84"/>
      <c r="G85" s="84"/>
      <c r="H85" s="84"/>
      <c r="I85" s="84"/>
    </row>
    <row r="86" spans="1:9" s="79" customFormat="1" x14ac:dyDescent="0.15">
      <c r="A86" s="84"/>
      <c r="C86" s="84"/>
      <c r="D86" s="84"/>
      <c r="E86" s="84"/>
      <c r="F86" s="84"/>
      <c r="G86" s="84"/>
      <c r="H86" s="84"/>
      <c r="I86" s="84"/>
    </row>
    <row r="87" spans="1:9" s="79" customFormat="1" x14ac:dyDescent="0.15">
      <c r="A87" s="84"/>
      <c r="C87" s="84"/>
      <c r="D87" s="84"/>
      <c r="E87" s="84"/>
      <c r="F87" s="84"/>
      <c r="G87" s="84"/>
      <c r="H87" s="84"/>
      <c r="I87" s="84"/>
    </row>
    <row r="88" spans="1:9" s="79" customFormat="1" x14ac:dyDescent="0.15">
      <c r="A88" s="84"/>
      <c r="C88" s="84"/>
      <c r="D88" s="84"/>
      <c r="E88" s="84"/>
      <c r="F88" s="84"/>
      <c r="G88" s="84"/>
      <c r="H88" s="84"/>
      <c r="I88" s="84"/>
    </row>
    <row r="89" spans="1:9" s="79" customFormat="1" x14ac:dyDescent="0.15">
      <c r="A89" s="84"/>
      <c r="C89" s="84"/>
      <c r="D89" s="84"/>
      <c r="E89" s="84"/>
      <c r="F89" s="84"/>
      <c r="G89" s="84"/>
      <c r="H89" s="84"/>
      <c r="I89" s="84"/>
    </row>
    <row r="90" spans="1:9" s="79" customFormat="1" x14ac:dyDescent="0.15">
      <c r="A90" s="84"/>
      <c r="C90" s="84"/>
      <c r="D90" s="84"/>
      <c r="E90" s="84"/>
      <c r="F90" s="84"/>
      <c r="G90" s="84"/>
      <c r="H90" s="84"/>
      <c r="I90" s="84"/>
    </row>
    <row r="91" spans="1:9" s="79" customFormat="1" x14ac:dyDescent="0.15">
      <c r="A91" s="84"/>
      <c r="C91" s="84"/>
      <c r="D91" s="84"/>
      <c r="E91" s="84"/>
      <c r="F91" s="84"/>
      <c r="G91" s="84"/>
      <c r="H91" s="84"/>
      <c r="I91" s="84"/>
    </row>
    <row r="92" spans="1:9" s="79" customFormat="1" x14ac:dyDescent="0.15">
      <c r="A92" s="84"/>
      <c r="C92" s="84"/>
      <c r="D92" s="84"/>
      <c r="E92" s="84"/>
      <c r="F92" s="84"/>
      <c r="G92" s="84"/>
      <c r="H92" s="84"/>
      <c r="I92" s="84"/>
    </row>
    <row r="93" spans="1:9" s="79" customFormat="1" x14ac:dyDescent="0.15">
      <c r="A93" s="84"/>
      <c r="C93" s="84"/>
      <c r="D93" s="84"/>
      <c r="E93" s="84"/>
      <c r="F93" s="84"/>
      <c r="G93" s="84"/>
      <c r="H93" s="84"/>
      <c r="I93" s="84"/>
    </row>
    <row r="94" spans="1:9" s="79" customFormat="1" x14ac:dyDescent="0.15">
      <c r="A94" s="84"/>
      <c r="C94" s="84"/>
      <c r="D94" s="84"/>
      <c r="E94" s="84"/>
      <c r="F94" s="84"/>
      <c r="G94" s="84"/>
      <c r="H94" s="84"/>
      <c r="I94" s="84"/>
    </row>
    <row r="95" spans="1:9" s="79" customFormat="1" x14ac:dyDescent="0.15">
      <c r="A95" s="84"/>
      <c r="C95" s="84"/>
      <c r="D95" s="84"/>
      <c r="E95" s="84"/>
      <c r="F95" s="84"/>
      <c r="G95" s="84"/>
      <c r="H95" s="84"/>
      <c r="I95" s="84"/>
    </row>
    <row r="96" spans="1:9" s="79" customFormat="1" x14ac:dyDescent="0.15">
      <c r="A96" s="84"/>
      <c r="C96" s="84"/>
      <c r="D96" s="84"/>
      <c r="E96" s="84"/>
      <c r="F96" s="84"/>
      <c r="G96" s="84"/>
      <c r="H96" s="84"/>
      <c r="I96" s="84"/>
    </row>
    <row r="97" spans="1:9" s="79" customFormat="1" x14ac:dyDescent="0.15">
      <c r="A97" s="84"/>
      <c r="C97" s="84"/>
      <c r="D97" s="84"/>
      <c r="E97" s="84"/>
      <c r="F97" s="84"/>
      <c r="G97" s="84"/>
      <c r="H97" s="84"/>
      <c r="I97" s="84"/>
    </row>
    <row r="98" spans="1:9" s="79" customFormat="1" x14ac:dyDescent="0.15">
      <c r="A98" s="84"/>
      <c r="C98" s="84"/>
      <c r="D98" s="84"/>
      <c r="E98" s="84"/>
      <c r="F98" s="84"/>
      <c r="G98" s="84"/>
      <c r="H98" s="84"/>
      <c r="I98" s="84"/>
    </row>
    <row r="99" spans="1:9" s="79" customFormat="1" x14ac:dyDescent="0.15">
      <c r="A99" s="84"/>
      <c r="C99" s="84"/>
      <c r="D99" s="84"/>
      <c r="E99" s="84"/>
      <c r="F99" s="84"/>
      <c r="G99" s="84"/>
      <c r="H99" s="84"/>
      <c r="I99" s="84"/>
    </row>
    <row r="100" spans="1:9" s="79" customFormat="1" x14ac:dyDescent="0.15">
      <c r="A100" s="84"/>
      <c r="C100" s="84"/>
      <c r="D100" s="84"/>
      <c r="E100" s="84"/>
      <c r="F100" s="84"/>
      <c r="G100" s="84"/>
      <c r="H100" s="84"/>
      <c r="I100" s="84"/>
    </row>
    <row r="101" spans="1:9" s="79" customFormat="1" x14ac:dyDescent="0.15">
      <c r="A101" s="84"/>
      <c r="C101" s="84"/>
      <c r="D101" s="84"/>
      <c r="E101" s="84"/>
      <c r="F101" s="84"/>
      <c r="G101" s="84"/>
      <c r="H101" s="84"/>
      <c r="I101" s="84"/>
    </row>
    <row r="102" spans="1:9" s="79" customFormat="1" x14ac:dyDescent="0.15">
      <c r="A102" s="84"/>
      <c r="C102" s="84"/>
      <c r="D102" s="84"/>
      <c r="E102" s="84"/>
      <c r="F102" s="84"/>
      <c r="G102" s="84"/>
      <c r="H102" s="84"/>
      <c r="I102" s="84"/>
    </row>
    <row r="103" spans="1:9" s="79" customFormat="1" x14ac:dyDescent="0.15">
      <c r="A103" s="84"/>
      <c r="C103" s="84"/>
      <c r="D103" s="84"/>
      <c r="E103" s="84"/>
      <c r="F103" s="84"/>
      <c r="G103" s="84"/>
      <c r="H103" s="84"/>
      <c r="I103" s="84"/>
    </row>
    <row r="104" spans="1:9" s="79" customFormat="1" x14ac:dyDescent="0.15">
      <c r="A104" s="84"/>
      <c r="C104" s="84"/>
      <c r="D104" s="84"/>
      <c r="E104" s="84"/>
      <c r="F104" s="84"/>
      <c r="G104" s="84"/>
      <c r="H104" s="84"/>
      <c r="I104" s="84"/>
    </row>
    <row r="105" spans="1:9" s="79" customFormat="1" x14ac:dyDescent="0.15">
      <c r="A105" s="84"/>
      <c r="C105" s="84"/>
      <c r="D105" s="84"/>
      <c r="E105" s="84"/>
      <c r="F105" s="84"/>
      <c r="G105" s="84"/>
      <c r="H105" s="84"/>
      <c r="I105" s="84"/>
    </row>
    <row r="106" spans="1:9" s="79" customFormat="1" x14ac:dyDescent="0.15">
      <c r="A106" s="84"/>
      <c r="C106" s="84"/>
      <c r="D106" s="84"/>
      <c r="E106" s="84"/>
      <c r="F106" s="84"/>
      <c r="G106" s="84"/>
      <c r="H106" s="84"/>
      <c r="I106" s="84"/>
    </row>
    <row r="107" spans="1:9" s="79" customFormat="1" x14ac:dyDescent="0.15">
      <c r="A107" s="84"/>
      <c r="C107" s="84"/>
      <c r="D107" s="84"/>
      <c r="E107" s="84"/>
      <c r="F107" s="84"/>
      <c r="G107" s="84"/>
      <c r="H107" s="84"/>
      <c r="I107" s="84"/>
    </row>
    <row r="108" spans="1:9" s="79" customFormat="1" x14ac:dyDescent="0.15">
      <c r="A108" s="84"/>
      <c r="C108" s="84"/>
      <c r="D108" s="84"/>
      <c r="E108" s="84"/>
      <c r="F108" s="84"/>
      <c r="G108" s="84"/>
      <c r="H108" s="84"/>
      <c r="I108" s="84"/>
    </row>
    <row r="109" spans="1:9" s="79" customFormat="1" x14ac:dyDescent="0.15">
      <c r="A109" s="84"/>
      <c r="C109" s="84"/>
      <c r="D109" s="84"/>
      <c r="E109" s="84"/>
      <c r="F109" s="84"/>
      <c r="G109" s="84"/>
      <c r="H109" s="84"/>
      <c r="I109" s="84"/>
    </row>
    <row r="110" spans="1:9" s="79" customFormat="1" x14ac:dyDescent="0.15">
      <c r="A110" s="84"/>
      <c r="C110" s="84"/>
      <c r="D110" s="84"/>
      <c r="E110" s="84"/>
      <c r="F110" s="84"/>
      <c r="G110" s="84"/>
      <c r="H110" s="84"/>
      <c r="I110" s="84"/>
    </row>
    <row r="111" spans="1:9" s="79" customFormat="1" x14ac:dyDescent="0.15">
      <c r="A111" s="84"/>
      <c r="C111" s="84"/>
      <c r="D111" s="84"/>
      <c r="E111" s="84"/>
      <c r="F111" s="84"/>
      <c r="G111" s="84"/>
      <c r="H111" s="84"/>
      <c r="I111" s="84"/>
    </row>
    <row r="112" spans="1:9" s="79" customFormat="1" x14ac:dyDescent="0.15">
      <c r="A112" s="84"/>
      <c r="C112" s="84"/>
      <c r="D112" s="84"/>
      <c r="E112" s="84"/>
      <c r="F112" s="84"/>
      <c r="G112" s="84"/>
      <c r="H112" s="84"/>
      <c r="I112" s="84"/>
    </row>
    <row r="113" spans="1:9" s="79" customFormat="1" x14ac:dyDescent="0.15">
      <c r="A113" s="84"/>
      <c r="C113" s="84"/>
      <c r="D113" s="84"/>
      <c r="E113" s="84"/>
      <c r="F113" s="84"/>
      <c r="G113" s="84"/>
      <c r="H113" s="84"/>
      <c r="I113" s="84"/>
    </row>
    <row r="114" spans="1:9" s="79" customFormat="1" x14ac:dyDescent="0.15">
      <c r="A114" s="84"/>
      <c r="C114" s="84"/>
      <c r="D114" s="84"/>
      <c r="E114" s="84"/>
      <c r="F114" s="84"/>
      <c r="G114" s="84"/>
      <c r="H114" s="84"/>
      <c r="I114" s="84"/>
    </row>
    <row r="115" spans="1:9" s="79" customFormat="1" x14ac:dyDescent="0.15">
      <c r="A115" s="84"/>
      <c r="C115" s="84"/>
      <c r="D115" s="84"/>
      <c r="E115" s="84"/>
      <c r="F115" s="84"/>
      <c r="G115" s="84"/>
      <c r="H115" s="84"/>
      <c r="I115" s="84"/>
    </row>
    <row r="116" spans="1:9" s="79" customFormat="1" x14ac:dyDescent="0.15">
      <c r="A116" s="84"/>
      <c r="C116" s="84"/>
      <c r="D116" s="84"/>
      <c r="E116" s="84"/>
      <c r="F116" s="84"/>
      <c r="G116" s="84"/>
      <c r="H116" s="84"/>
      <c r="I116" s="84"/>
    </row>
    <row r="117" spans="1:9" s="79" customFormat="1" x14ac:dyDescent="0.15">
      <c r="A117" s="84"/>
      <c r="C117" s="84"/>
      <c r="D117" s="84"/>
      <c r="E117" s="84"/>
      <c r="F117" s="84"/>
      <c r="G117" s="84"/>
      <c r="H117" s="84"/>
      <c r="I117" s="84"/>
    </row>
    <row r="118" spans="1:9" s="79" customFormat="1" x14ac:dyDescent="0.15">
      <c r="A118" s="84"/>
      <c r="C118" s="84"/>
      <c r="D118" s="84"/>
      <c r="E118" s="84"/>
      <c r="F118" s="84"/>
      <c r="G118" s="84"/>
      <c r="H118" s="84"/>
      <c r="I118" s="84"/>
    </row>
    <row r="119" spans="1:9" s="79" customFormat="1" x14ac:dyDescent="0.15">
      <c r="A119" s="84"/>
      <c r="C119" s="84"/>
      <c r="D119" s="84"/>
      <c r="E119" s="84"/>
      <c r="F119" s="84"/>
      <c r="G119" s="84"/>
      <c r="H119" s="84"/>
      <c r="I119" s="84"/>
    </row>
    <row r="120" spans="1:9" s="79" customFormat="1" x14ac:dyDescent="0.15">
      <c r="A120" s="84"/>
      <c r="C120" s="84"/>
      <c r="D120" s="84"/>
      <c r="E120" s="84"/>
      <c r="F120" s="84"/>
      <c r="G120" s="84"/>
      <c r="H120" s="84"/>
      <c r="I120" s="84"/>
    </row>
    <row r="121" spans="1:9" s="79" customFormat="1" x14ac:dyDescent="0.15">
      <c r="A121" s="84"/>
      <c r="C121" s="84"/>
      <c r="D121" s="84"/>
      <c r="E121" s="84"/>
      <c r="F121" s="84"/>
      <c r="G121" s="84"/>
      <c r="H121" s="84"/>
      <c r="I121" s="84"/>
    </row>
    <row r="122" spans="1:9" s="79" customFormat="1" x14ac:dyDescent="0.15">
      <c r="A122" s="84"/>
      <c r="C122" s="84"/>
      <c r="D122" s="84"/>
      <c r="E122" s="84"/>
      <c r="F122" s="84"/>
      <c r="G122" s="84"/>
      <c r="H122" s="84"/>
      <c r="I122" s="84"/>
    </row>
    <row r="123" spans="1:9" s="79" customFormat="1" x14ac:dyDescent="0.15">
      <c r="A123" s="84"/>
      <c r="C123" s="84"/>
      <c r="D123" s="84"/>
      <c r="E123" s="84"/>
      <c r="F123" s="84"/>
      <c r="G123" s="84"/>
      <c r="H123" s="84"/>
      <c r="I123" s="84"/>
    </row>
    <row r="124" spans="1:9" s="79" customFormat="1" x14ac:dyDescent="0.15">
      <c r="A124" s="84"/>
      <c r="C124" s="84"/>
      <c r="D124" s="84"/>
      <c r="E124" s="84"/>
      <c r="F124" s="84"/>
      <c r="G124" s="84"/>
      <c r="H124" s="84"/>
      <c r="I124" s="84"/>
    </row>
    <row r="125" spans="1:9" s="79" customFormat="1" x14ac:dyDescent="0.15">
      <c r="A125" s="84"/>
      <c r="C125" s="84"/>
      <c r="D125" s="84"/>
      <c r="E125" s="84"/>
      <c r="F125" s="84"/>
      <c r="G125" s="84"/>
      <c r="H125" s="84"/>
      <c r="I125" s="84"/>
    </row>
    <row r="126" spans="1:9" s="79" customFormat="1" x14ac:dyDescent="0.15">
      <c r="A126" s="84"/>
      <c r="C126" s="84"/>
      <c r="D126" s="84"/>
      <c r="E126" s="84"/>
      <c r="F126" s="84"/>
      <c r="G126" s="84"/>
      <c r="H126" s="84"/>
      <c r="I126" s="84"/>
    </row>
    <row r="127" spans="1:9" s="79" customFormat="1" x14ac:dyDescent="0.15">
      <c r="A127" s="84"/>
      <c r="C127" s="84"/>
      <c r="D127" s="84"/>
      <c r="E127" s="84"/>
      <c r="F127" s="84"/>
      <c r="G127" s="84"/>
      <c r="H127" s="84"/>
      <c r="I127" s="84"/>
    </row>
    <row r="128" spans="1:9" s="79" customFormat="1" x14ac:dyDescent="0.15">
      <c r="A128" s="84"/>
      <c r="C128" s="84"/>
      <c r="D128" s="84"/>
      <c r="E128" s="84"/>
      <c r="F128" s="84"/>
      <c r="G128" s="84"/>
      <c r="H128" s="84"/>
      <c r="I128" s="84"/>
    </row>
    <row r="129" spans="1:9" s="79" customFormat="1" x14ac:dyDescent="0.15">
      <c r="A129" s="84"/>
      <c r="C129" s="84"/>
      <c r="D129" s="84"/>
      <c r="E129" s="84"/>
      <c r="F129" s="84"/>
      <c r="G129" s="84"/>
      <c r="H129" s="84"/>
      <c r="I129" s="84"/>
    </row>
    <row r="130" spans="1:9" s="79" customFormat="1" x14ac:dyDescent="0.15">
      <c r="A130" s="84"/>
      <c r="C130" s="84"/>
      <c r="D130" s="84"/>
      <c r="E130" s="84"/>
      <c r="F130" s="84"/>
      <c r="G130" s="84"/>
      <c r="H130" s="84"/>
      <c r="I130" s="84"/>
    </row>
    <row r="131" spans="1:9" s="79" customFormat="1" x14ac:dyDescent="0.15">
      <c r="A131" s="84"/>
      <c r="C131" s="84"/>
      <c r="D131" s="84"/>
      <c r="E131" s="84"/>
      <c r="F131" s="84"/>
      <c r="G131" s="84"/>
      <c r="H131" s="84"/>
      <c r="I131" s="84"/>
    </row>
    <row r="132" spans="1:9" s="79" customFormat="1" x14ac:dyDescent="0.15">
      <c r="A132" s="84"/>
      <c r="C132" s="84"/>
      <c r="D132" s="84"/>
      <c r="E132" s="84"/>
      <c r="F132" s="84"/>
      <c r="G132" s="84"/>
      <c r="H132" s="84"/>
      <c r="I132" s="84"/>
    </row>
    <row r="133" spans="1:9" s="79" customFormat="1" x14ac:dyDescent="0.15">
      <c r="A133" s="84"/>
      <c r="C133" s="84"/>
      <c r="D133" s="84"/>
      <c r="E133" s="84"/>
      <c r="F133" s="84"/>
      <c r="G133" s="84"/>
      <c r="H133" s="84"/>
      <c r="I133" s="84"/>
    </row>
    <row r="134" spans="1:9" s="79" customFormat="1" x14ac:dyDescent="0.15">
      <c r="A134" s="84"/>
      <c r="C134" s="84"/>
      <c r="D134" s="84"/>
      <c r="E134" s="84"/>
      <c r="F134" s="84"/>
      <c r="G134" s="84"/>
      <c r="H134" s="84"/>
      <c r="I134" s="84"/>
    </row>
    <row r="135" spans="1:9" s="79" customFormat="1" x14ac:dyDescent="0.15">
      <c r="A135" s="84"/>
      <c r="C135" s="84"/>
      <c r="D135" s="84"/>
      <c r="E135" s="84"/>
      <c r="F135" s="84"/>
      <c r="G135" s="84"/>
      <c r="H135" s="84"/>
      <c r="I135" s="84"/>
    </row>
    <row r="136" spans="1:9" s="79" customFormat="1" x14ac:dyDescent="0.15">
      <c r="A136" s="84"/>
      <c r="C136" s="84"/>
      <c r="D136" s="84"/>
      <c r="E136" s="84"/>
      <c r="F136" s="84"/>
      <c r="G136" s="84"/>
      <c r="H136" s="84"/>
      <c r="I136" s="84"/>
    </row>
    <row r="137" spans="1:9" s="79" customFormat="1" x14ac:dyDescent="0.15">
      <c r="A137" s="84"/>
      <c r="C137" s="84"/>
      <c r="D137" s="84"/>
      <c r="E137" s="84"/>
      <c r="F137" s="84"/>
      <c r="G137" s="84"/>
      <c r="H137" s="84"/>
      <c r="I137" s="84"/>
    </row>
    <row r="138" spans="1:9" s="79" customFormat="1" x14ac:dyDescent="0.15">
      <c r="A138" s="84"/>
      <c r="C138" s="84"/>
      <c r="D138" s="84"/>
      <c r="E138" s="84"/>
      <c r="F138" s="84"/>
      <c r="G138" s="84"/>
      <c r="H138" s="84"/>
      <c r="I138" s="84"/>
    </row>
    <row r="139" spans="1:9" s="79" customFormat="1" x14ac:dyDescent="0.15">
      <c r="A139" s="84"/>
      <c r="C139" s="84"/>
      <c r="D139" s="84"/>
      <c r="E139" s="84"/>
      <c r="F139" s="84"/>
      <c r="G139" s="84"/>
      <c r="H139" s="84"/>
      <c r="I139" s="84"/>
    </row>
    <row r="140" spans="1:9" s="79" customFormat="1" x14ac:dyDescent="0.15">
      <c r="A140" s="84"/>
      <c r="C140" s="84"/>
      <c r="D140" s="84"/>
      <c r="E140" s="84"/>
      <c r="F140" s="84"/>
      <c r="G140" s="84"/>
      <c r="H140" s="84"/>
      <c r="I140" s="84"/>
    </row>
    <row r="141" spans="1:9" s="79" customFormat="1" x14ac:dyDescent="0.15">
      <c r="A141" s="84"/>
      <c r="C141" s="84"/>
      <c r="D141" s="84"/>
      <c r="E141" s="84"/>
      <c r="F141" s="84"/>
      <c r="G141" s="84"/>
      <c r="H141" s="84"/>
      <c r="I141" s="84"/>
    </row>
    <row r="142" spans="1:9" s="79" customFormat="1" x14ac:dyDescent="0.15">
      <c r="A142" s="84"/>
      <c r="C142" s="84"/>
      <c r="D142" s="84"/>
      <c r="E142" s="84"/>
      <c r="F142" s="84"/>
      <c r="G142" s="84"/>
      <c r="H142" s="84"/>
      <c r="I142" s="84"/>
    </row>
    <row r="143" spans="1:9" s="79" customFormat="1" x14ac:dyDescent="0.15">
      <c r="A143" s="84"/>
      <c r="C143" s="84"/>
      <c r="D143" s="84"/>
      <c r="E143" s="84"/>
      <c r="F143" s="84"/>
      <c r="G143" s="84"/>
      <c r="H143" s="84"/>
      <c r="I143" s="84"/>
    </row>
    <row r="144" spans="1:9" s="79" customFormat="1" x14ac:dyDescent="0.15">
      <c r="A144" s="84"/>
      <c r="C144" s="84"/>
      <c r="D144" s="84"/>
      <c r="E144" s="84"/>
      <c r="F144" s="84"/>
      <c r="G144" s="84"/>
      <c r="H144" s="84"/>
      <c r="I144" s="84"/>
    </row>
    <row r="145" spans="1:9" s="79" customFormat="1" x14ac:dyDescent="0.15">
      <c r="A145" s="84"/>
      <c r="C145" s="84"/>
      <c r="D145" s="84"/>
      <c r="E145" s="84"/>
      <c r="F145" s="84"/>
      <c r="G145" s="84"/>
      <c r="H145" s="84"/>
      <c r="I145" s="84"/>
    </row>
    <row r="146" spans="1:9" s="79" customFormat="1" x14ac:dyDescent="0.15">
      <c r="A146" s="84"/>
      <c r="C146" s="84"/>
      <c r="D146" s="84"/>
      <c r="E146" s="84"/>
      <c r="F146" s="84"/>
      <c r="G146" s="84"/>
      <c r="H146" s="84"/>
      <c r="I146" s="84"/>
    </row>
    <row r="147" spans="1:9" s="79" customFormat="1" x14ac:dyDescent="0.15">
      <c r="A147" s="84"/>
      <c r="C147" s="84"/>
      <c r="D147" s="84"/>
      <c r="E147" s="84"/>
      <c r="F147" s="84"/>
      <c r="G147" s="84"/>
      <c r="H147" s="84"/>
      <c r="I147" s="84"/>
    </row>
    <row r="148" spans="1:9" s="79" customFormat="1" x14ac:dyDescent="0.15">
      <c r="A148" s="84"/>
      <c r="C148" s="84"/>
      <c r="D148" s="84"/>
      <c r="E148" s="84"/>
      <c r="F148" s="84"/>
      <c r="G148" s="84"/>
      <c r="H148" s="84"/>
      <c r="I148" s="84"/>
    </row>
    <row r="149" spans="1:9" s="79" customFormat="1" x14ac:dyDescent="0.15">
      <c r="A149" s="84"/>
      <c r="C149" s="84"/>
      <c r="D149" s="84"/>
      <c r="E149" s="84"/>
      <c r="F149" s="84"/>
      <c r="G149" s="84"/>
      <c r="H149" s="84"/>
      <c r="I149" s="84"/>
    </row>
    <row r="150" spans="1:9" s="79" customFormat="1" x14ac:dyDescent="0.15">
      <c r="A150" s="84"/>
      <c r="C150" s="84"/>
      <c r="D150" s="84"/>
      <c r="E150" s="84"/>
      <c r="F150" s="84"/>
      <c r="G150" s="84"/>
      <c r="H150" s="84"/>
      <c r="I150" s="84"/>
    </row>
    <row r="151" spans="1:9" s="79" customFormat="1" x14ac:dyDescent="0.15">
      <c r="A151" s="84"/>
      <c r="C151" s="84"/>
      <c r="D151" s="84"/>
      <c r="E151" s="84"/>
      <c r="F151" s="84"/>
      <c r="G151" s="84"/>
      <c r="H151" s="84"/>
      <c r="I151" s="84"/>
    </row>
    <row r="152" spans="1:9" s="79" customFormat="1" x14ac:dyDescent="0.15">
      <c r="A152" s="84"/>
      <c r="C152" s="84"/>
      <c r="D152" s="84"/>
      <c r="E152" s="84"/>
      <c r="F152" s="84"/>
      <c r="G152" s="84"/>
      <c r="H152" s="84"/>
      <c r="I152" s="84"/>
    </row>
    <row r="153" spans="1:9" s="79" customFormat="1" x14ac:dyDescent="0.15">
      <c r="A153" s="84"/>
      <c r="C153" s="84"/>
      <c r="D153" s="84"/>
      <c r="E153" s="84"/>
      <c r="F153" s="84"/>
      <c r="G153" s="84"/>
      <c r="H153" s="84"/>
      <c r="I153" s="84"/>
    </row>
    <row r="154" spans="1:9" s="79" customFormat="1" x14ac:dyDescent="0.15">
      <c r="A154" s="84"/>
      <c r="C154" s="84"/>
      <c r="D154" s="84"/>
      <c r="E154" s="84"/>
      <c r="F154" s="84"/>
      <c r="G154" s="84"/>
      <c r="H154" s="84"/>
      <c r="I154" s="84"/>
    </row>
    <row r="155" spans="1:9" s="79" customFormat="1" x14ac:dyDescent="0.15">
      <c r="A155" s="84"/>
      <c r="C155" s="84"/>
      <c r="D155" s="84"/>
      <c r="E155" s="84"/>
      <c r="F155" s="84"/>
      <c r="G155" s="84"/>
      <c r="H155" s="84"/>
      <c r="I155" s="84"/>
    </row>
    <row r="156" spans="1:9" s="79" customFormat="1" x14ac:dyDescent="0.15">
      <c r="A156" s="84"/>
      <c r="C156" s="84"/>
      <c r="D156" s="84"/>
      <c r="E156" s="84"/>
      <c r="F156" s="84"/>
      <c r="G156" s="84"/>
      <c r="H156" s="84"/>
      <c r="I156" s="84"/>
    </row>
    <row r="157" spans="1:9" s="79" customFormat="1" x14ac:dyDescent="0.15">
      <c r="A157" s="84"/>
      <c r="C157" s="84"/>
      <c r="D157" s="84"/>
      <c r="E157" s="84"/>
      <c r="F157" s="84"/>
      <c r="G157" s="84"/>
      <c r="H157" s="84"/>
      <c r="I157" s="84"/>
    </row>
    <row r="158" spans="1:9" s="79" customFormat="1" x14ac:dyDescent="0.15">
      <c r="A158" s="84"/>
      <c r="C158" s="84"/>
      <c r="D158" s="84"/>
      <c r="E158" s="84"/>
      <c r="F158" s="84"/>
      <c r="G158" s="84"/>
      <c r="H158" s="84"/>
      <c r="I158" s="84"/>
    </row>
    <row r="159" spans="1:9" s="79" customFormat="1" x14ac:dyDescent="0.15">
      <c r="A159" s="84"/>
      <c r="C159" s="84"/>
      <c r="D159" s="84"/>
      <c r="E159" s="84"/>
      <c r="F159" s="84"/>
      <c r="G159" s="84"/>
      <c r="H159" s="84"/>
      <c r="I159" s="84"/>
    </row>
    <row r="160" spans="1:9" s="79" customFormat="1" x14ac:dyDescent="0.15">
      <c r="A160" s="84"/>
      <c r="C160" s="84"/>
      <c r="D160" s="84"/>
      <c r="E160" s="84"/>
      <c r="F160" s="84"/>
      <c r="G160" s="84"/>
      <c r="H160" s="84"/>
      <c r="I160" s="84"/>
    </row>
    <row r="161" spans="1:9" s="79" customFormat="1" x14ac:dyDescent="0.15">
      <c r="A161" s="84"/>
      <c r="C161" s="84"/>
      <c r="D161" s="84"/>
      <c r="E161" s="84"/>
      <c r="F161" s="84"/>
      <c r="G161" s="84"/>
      <c r="H161" s="84"/>
      <c r="I161" s="84"/>
    </row>
    <row r="162" spans="1:9" s="79" customFormat="1" x14ac:dyDescent="0.15">
      <c r="A162" s="84"/>
      <c r="C162" s="84"/>
      <c r="D162" s="84"/>
      <c r="E162" s="84"/>
      <c r="F162" s="84"/>
      <c r="G162" s="84"/>
      <c r="H162" s="84"/>
      <c r="I162" s="84"/>
    </row>
    <row r="163" spans="1:9" s="79" customFormat="1" x14ac:dyDescent="0.15">
      <c r="A163" s="84"/>
      <c r="C163" s="84"/>
      <c r="D163" s="84"/>
      <c r="E163" s="84"/>
      <c r="F163" s="84"/>
      <c r="G163" s="84"/>
      <c r="H163" s="84"/>
      <c r="I163" s="84"/>
    </row>
    <row r="164" spans="1:9" s="79" customFormat="1" x14ac:dyDescent="0.15">
      <c r="A164" s="84"/>
      <c r="C164" s="84"/>
      <c r="D164" s="84"/>
      <c r="E164" s="84"/>
      <c r="F164" s="84"/>
      <c r="G164" s="84"/>
      <c r="H164" s="84"/>
      <c r="I164" s="84"/>
    </row>
    <row r="165" spans="1:9" s="79" customFormat="1" x14ac:dyDescent="0.15">
      <c r="A165" s="84"/>
      <c r="C165" s="84"/>
      <c r="D165" s="84"/>
      <c r="E165" s="84"/>
      <c r="F165" s="84"/>
      <c r="G165" s="84"/>
      <c r="H165" s="84"/>
      <c r="I165" s="84"/>
    </row>
    <row r="166" spans="1:9" s="79" customFormat="1" x14ac:dyDescent="0.15">
      <c r="A166" s="84"/>
      <c r="C166" s="84"/>
      <c r="D166" s="84"/>
      <c r="E166" s="84"/>
      <c r="F166" s="84"/>
      <c r="G166" s="84"/>
      <c r="H166" s="84"/>
      <c r="I166" s="84"/>
    </row>
    <row r="167" spans="1:9" s="79" customFormat="1" x14ac:dyDescent="0.15">
      <c r="A167" s="84"/>
      <c r="C167" s="84"/>
      <c r="D167" s="84"/>
      <c r="E167" s="84"/>
      <c r="F167" s="84"/>
      <c r="G167" s="84"/>
      <c r="H167" s="84"/>
      <c r="I167" s="84"/>
    </row>
    <row r="168" spans="1:9" s="79" customFormat="1" x14ac:dyDescent="0.15">
      <c r="A168" s="84"/>
      <c r="C168" s="84"/>
      <c r="D168" s="84"/>
      <c r="E168" s="84"/>
      <c r="F168" s="84"/>
      <c r="G168" s="84"/>
      <c r="H168" s="84"/>
      <c r="I168" s="84"/>
    </row>
    <row r="169" spans="1:9" s="79" customFormat="1" x14ac:dyDescent="0.15">
      <c r="A169" s="84"/>
      <c r="C169" s="84"/>
      <c r="D169" s="84"/>
      <c r="E169" s="84"/>
      <c r="F169" s="84"/>
      <c r="G169" s="84"/>
      <c r="H169" s="84"/>
      <c r="I169" s="84"/>
    </row>
    <row r="170" spans="1:9" s="79" customFormat="1" x14ac:dyDescent="0.15">
      <c r="A170" s="84"/>
      <c r="C170" s="84"/>
      <c r="D170" s="84"/>
      <c r="E170" s="84"/>
      <c r="F170" s="84"/>
      <c r="G170" s="84"/>
      <c r="H170" s="84"/>
      <c r="I170" s="84"/>
    </row>
    <row r="171" spans="1:9" s="79" customFormat="1" x14ac:dyDescent="0.15">
      <c r="A171" s="84"/>
      <c r="C171" s="84"/>
      <c r="D171" s="84"/>
      <c r="E171" s="84"/>
      <c r="F171" s="84"/>
      <c r="G171" s="84"/>
      <c r="H171" s="84"/>
      <c r="I171" s="84"/>
    </row>
    <row r="172" spans="1:9" s="79" customFormat="1" x14ac:dyDescent="0.15">
      <c r="A172" s="84"/>
      <c r="C172" s="84"/>
      <c r="D172" s="84"/>
      <c r="E172" s="84"/>
      <c r="F172" s="84"/>
      <c r="G172" s="84"/>
      <c r="H172" s="84"/>
      <c r="I172" s="84"/>
    </row>
    <row r="173" spans="1:9" s="79" customFormat="1" x14ac:dyDescent="0.15">
      <c r="A173" s="84"/>
      <c r="C173" s="84"/>
      <c r="D173" s="84"/>
      <c r="E173" s="84"/>
      <c r="F173" s="84"/>
      <c r="G173" s="84"/>
      <c r="H173" s="84"/>
      <c r="I173" s="84"/>
    </row>
    <row r="174" spans="1:9" s="79" customFormat="1" x14ac:dyDescent="0.15">
      <c r="A174" s="84"/>
      <c r="C174" s="84"/>
      <c r="D174" s="84"/>
      <c r="E174" s="84"/>
      <c r="F174" s="84"/>
      <c r="G174" s="84"/>
      <c r="H174" s="84"/>
      <c r="I174" s="84"/>
    </row>
    <row r="175" spans="1:9" s="79" customFormat="1" x14ac:dyDescent="0.15">
      <c r="A175" s="84"/>
      <c r="C175" s="84"/>
      <c r="D175" s="84"/>
      <c r="E175" s="84"/>
      <c r="F175" s="84"/>
      <c r="G175" s="84"/>
      <c r="H175" s="84"/>
      <c r="I175" s="84"/>
    </row>
    <row r="176" spans="1:9" s="79" customFormat="1" x14ac:dyDescent="0.15">
      <c r="A176" s="84"/>
      <c r="C176" s="84"/>
      <c r="D176" s="84"/>
      <c r="E176" s="84"/>
      <c r="F176" s="84"/>
      <c r="G176" s="84"/>
      <c r="H176" s="84"/>
      <c r="I176" s="84"/>
    </row>
    <row r="177" spans="1:9" s="79" customFormat="1" x14ac:dyDescent="0.15">
      <c r="A177" s="84"/>
      <c r="C177" s="84"/>
      <c r="D177" s="84"/>
      <c r="E177" s="84"/>
      <c r="F177" s="84"/>
      <c r="G177" s="84"/>
      <c r="H177" s="84"/>
      <c r="I177" s="84"/>
    </row>
    <row r="178" spans="1:9" s="79" customFormat="1" x14ac:dyDescent="0.15">
      <c r="A178" s="84"/>
      <c r="C178" s="84"/>
      <c r="D178" s="84"/>
      <c r="E178" s="84"/>
      <c r="F178" s="84"/>
      <c r="G178" s="84"/>
      <c r="H178" s="84"/>
      <c r="I178" s="84"/>
    </row>
    <row r="179" spans="1:9" s="79" customFormat="1" x14ac:dyDescent="0.15">
      <c r="A179" s="84"/>
      <c r="C179" s="84"/>
      <c r="D179" s="84"/>
      <c r="E179" s="84"/>
      <c r="F179" s="84"/>
      <c r="G179" s="84"/>
      <c r="H179" s="84"/>
      <c r="I179" s="84"/>
    </row>
    <row r="180" spans="1:9" s="79" customFormat="1" x14ac:dyDescent="0.15">
      <c r="A180" s="84"/>
      <c r="C180" s="84"/>
      <c r="D180" s="84"/>
      <c r="E180" s="84"/>
      <c r="F180" s="84"/>
      <c r="G180" s="84"/>
      <c r="H180" s="84"/>
      <c r="I180" s="84"/>
    </row>
    <row r="181" spans="1:9" s="79" customFormat="1" x14ac:dyDescent="0.15">
      <c r="A181" s="84"/>
      <c r="C181" s="84"/>
      <c r="D181" s="84"/>
      <c r="E181" s="84"/>
      <c r="F181" s="84"/>
      <c r="G181" s="84"/>
      <c r="H181" s="84"/>
      <c r="I181" s="84"/>
    </row>
    <row r="182" spans="1:9" s="79" customFormat="1" x14ac:dyDescent="0.15">
      <c r="A182" s="84"/>
      <c r="C182" s="84"/>
      <c r="D182" s="84"/>
      <c r="E182" s="84"/>
      <c r="F182" s="84"/>
      <c r="G182" s="84"/>
      <c r="H182" s="84"/>
      <c r="I182" s="84"/>
    </row>
    <row r="183" spans="1:9" s="79" customFormat="1" x14ac:dyDescent="0.15">
      <c r="A183" s="84"/>
      <c r="C183" s="84"/>
      <c r="D183" s="84"/>
      <c r="E183" s="84"/>
      <c r="F183" s="84"/>
      <c r="G183" s="84"/>
      <c r="H183" s="84"/>
      <c r="I183" s="84"/>
    </row>
    <row r="184" spans="1:9" s="79" customFormat="1" x14ac:dyDescent="0.15">
      <c r="A184" s="84"/>
      <c r="C184" s="84"/>
      <c r="D184" s="84"/>
      <c r="E184" s="84"/>
      <c r="F184" s="84"/>
      <c r="G184" s="84"/>
      <c r="H184" s="84"/>
      <c r="I184" s="84"/>
    </row>
    <row r="185" spans="1:9" s="79" customFormat="1" x14ac:dyDescent="0.15">
      <c r="A185" s="84"/>
      <c r="C185" s="84"/>
      <c r="D185" s="84"/>
      <c r="E185" s="84"/>
      <c r="F185" s="84"/>
      <c r="G185" s="84"/>
      <c r="H185" s="84"/>
      <c r="I185" s="84"/>
    </row>
    <row r="186" spans="1:9" s="79" customFormat="1" x14ac:dyDescent="0.15">
      <c r="A186" s="84"/>
      <c r="C186" s="84"/>
      <c r="D186" s="84"/>
      <c r="E186" s="84"/>
      <c r="F186" s="84"/>
      <c r="G186" s="84"/>
      <c r="H186" s="84"/>
      <c r="I186" s="84"/>
    </row>
    <row r="187" spans="1:9" s="79" customFormat="1" x14ac:dyDescent="0.15">
      <c r="A187" s="84"/>
      <c r="C187" s="84"/>
      <c r="D187" s="84"/>
      <c r="E187" s="84"/>
      <c r="F187" s="84"/>
      <c r="G187" s="84"/>
      <c r="H187" s="84"/>
      <c r="I187" s="84"/>
    </row>
    <row r="188" spans="1:9" s="79" customFormat="1" x14ac:dyDescent="0.15">
      <c r="A188" s="84"/>
      <c r="C188" s="84"/>
      <c r="D188" s="84"/>
      <c r="E188" s="84"/>
      <c r="F188" s="84"/>
      <c r="G188" s="84"/>
      <c r="H188" s="84"/>
      <c r="I188" s="84"/>
    </row>
    <row r="189" spans="1:9" s="79" customFormat="1" x14ac:dyDescent="0.15">
      <c r="A189" s="84"/>
      <c r="C189" s="84"/>
      <c r="D189" s="84"/>
      <c r="E189" s="84"/>
      <c r="F189" s="84"/>
      <c r="G189" s="84"/>
      <c r="H189" s="84"/>
      <c r="I189" s="84"/>
    </row>
    <row r="190" spans="1:9" s="79" customFormat="1" x14ac:dyDescent="0.15">
      <c r="A190" s="84"/>
      <c r="C190" s="84"/>
      <c r="D190" s="84"/>
      <c r="E190" s="84"/>
      <c r="F190" s="84"/>
      <c r="G190" s="84"/>
      <c r="H190" s="84"/>
      <c r="I190" s="84"/>
    </row>
    <row r="191" spans="1:9" s="79" customFormat="1" x14ac:dyDescent="0.15">
      <c r="A191" s="84"/>
      <c r="C191" s="84"/>
      <c r="D191" s="84"/>
      <c r="E191" s="84"/>
      <c r="F191" s="84"/>
      <c r="G191" s="84"/>
      <c r="H191" s="84"/>
      <c r="I191" s="84"/>
    </row>
    <row r="192" spans="1:9" s="79" customFormat="1" x14ac:dyDescent="0.15">
      <c r="A192" s="84"/>
      <c r="C192" s="84"/>
      <c r="D192" s="84"/>
      <c r="E192" s="84"/>
      <c r="F192" s="84"/>
      <c r="G192" s="84"/>
      <c r="H192" s="84"/>
      <c r="I192" s="84"/>
    </row>
    <row r="193" spans="1:9" s="79" customFormat="1" x14ac:dyDescent="0.15">
      <c r="A193" s="84"/>
      <c r="C193" s="84"/>
      <c r="D193" s="84"/>
      <c r="E193" s="84"/>
      <c r="F193" s="84"/>
      <c r="G193" s="84"/>
      <c r="H193" s="84"/>
      <c r="I193" s="84"/>
    </row>
    <row r="194" spans="1:9" s="79" customFormat="1" x14ac:dyDescent="0.15">
      <c r="A194" s="84"/>
      <c r="C194" s="84"/>
      <c r="D194" s="84"/>
      <c r="E194" s="84"/>
      <c r="F194" s="84"/>
      <c r="G194" s="84"/>
      <c r="H194" s="84"/>
      <c r="I194" s="84"/>
    </row>
    <row r="195" spans="1:9" s="79" customFormat="1" x14ac:dyDescent="0.15">
      <c r="A195" s="84"/>
      <c r="C195" s="84"/>
      <c r="D195" s="84"/>
      <c r="E195" s="84"/>
      <c r="F195" s="84"/>
      <c r="G195" s="84"/>
      <c r="H195" s="84"/>
      <c r="I195" s="84"/>
    </row>
    <row r="196" spans="1:9" s="79" customFormat="1" x14ac:dyDescent="0.15">
      <c r="A196" s="84"/>
      <c r="C196" s="84"/>
      <c r="D196" s="84"/>
      <c r="E196" s="84"/>
      <c r="F196" s="84"/>
      <c r="G196" s="84"/>
      <c r="H196" s="84"/>
      <c r="I196" s="84"/>
    </row>
    <row r="197" spans="1:9" s="79" customFormat="1" x14ac:dyDescent="0.15">
      <c r="A197" s="84"/>
      <c r="C197" s="84"/>
      <c r="D197" s="84"/>
      <c r="E197" s="84"/>
      <c r="F197" s="84"/>
      <c r="G197" s="84"/>
      <c r="H197" s="84"/>
      <c r="I197" s="84"/>
    </row>
    <row r="198" spans="1:9" s="79" customFormat="1" x14ac:dyDescent="0.15">
      <c r="A198" s="84"/>
      <c r="C198" s="84"/>
      <c r="D198" s="84"/>
      <c r="E198" s="84"/>
      <c r="F198" s="84"/>
      <c r="G198" s="84"/>
      <c r="H198" s="84"/>
      <c r="I198" s="84"/>
    </row>
    <row r="199" spans="1:9" s="79" customFormat="1" x14ac:dyDescent="0.15">
      <c r="A199" s="84"/>
      <c r="C199" s="84"/>
      <c r="D199" s="84"/>
      <c r="E199" s="84"/>
      <c r="F199" s="84"/>
      <c r="G199" s="84"/>
      <c r="H199" s="84"/>
      <c r="I199" s="84"/>
    </row>
    <row r="200" spans="1:9" s="79" customFormat="1" x14ac:dyDescent="0.15">
      <c r="A200" s="84"/>
      <c r="C200" s="84"/>
      <c r="D200" s="84"/>
      <c r="E200" s="84"/>
      <c r="F200" s="84"/>
      <c r="G200" s="84"/>
      <c r="H200" s="84"/>
      <c r="I200" s="84"/>
    </row>
    <row r="201" spans="1:9" s="79" customFormat="1" x14ac:dyDescent="0.15">
      <c r="A201" s="84"/>
      <c r="C201" s="84"/>
      <c r="D201" s="84"/>
      <c r="E201" s="84"/>
      <c r="F201" s="84"/>
      <c r="G201" s="84"/>
      <c r="H201" s="84"/>
      <c r="I201" s="84"/>
    </row>
    <row r="202" spans="1:9" s="79" customFormat="1" x14ac:dyDescent="0.15">
      <c r="A202" s="84"/>
      <c r="C202" s="84"/>
      <c r="D202" s="84"/>
      <c r="E202" s="84"/>
      <c r="F202" s="84"/>
      <c r="G202" s="84"/>
      <c r="H202" s="84"/>
      <c r="I202" s="84"/>
    </row>
    <row r="203" spans="1:9" s="79" customFormat="1" x14ac:dyDescent="0.15">
      <c r="A203" s="84"/>
      <c r="C203" s="84"/>
      <c r="D203" s="84"/>
      <c r="E203" s="84"/>
      <c r="F203" s="84"/>
      <c r="G203" s="84"/>
      <c r="H203" s="84"/>
      <c r="I203" s="84"/>
    </row>
    <row r="204" spans="1:9" s="79" customFormat="1" x14ac:dyDescent="0.15">
      <c r="A204" s="84"/>
      <c r="C204" s="84"/>
      <c r="D204" s="84"/>
      <c r="E204" s="84"/>
      <c r="F204" s="84"/>
      <c r="G204" s="84"/>
      <c r="H204" s="84"/>
      <c r="I204" s="84"/>
    </row>
    <row r="205" spans="1:9" s="79" customFormat="1" x14ac:dyDescent="0.15">
      <c r="A205" s="84"/>
      <c r="C205" s="84"/>
      <c r="D205" s="84"/>
      <c r="E205" s="84"/>
      <c r="F205" s="84"/>
      <c r="G205" s="84"/>
      <c r="H205" s="84"/>
      <c r="I205" s="84"/>
    </row>
    <row r="206" spans="1:9" s="79" customFormat="1" x14ac:dyDescent="0.15">
      <c r="A206" s="84"/>
      <c r="C206" s="84"/>
      <c r="D206" s="84"/>
      <c r="E206" s="84"/>
      <c r="F206" s="84"/>
      <c r="G206" s="84"/>
      <c r="H206" s="84"/>
      <c r="I206" s="84"/>
    </row>
    <row r="207" spans="1:9" s="79" customFormat="1" x14ac:dyDescent="0.15">
      <c r="A207" s="84"/>
      <c r="C207" s="84"/>
      <c r="D207" s="84"/>
      <c r="E207" s="84"/>
      <c r="F207" s="84"/>
      <c r="G207" s="84"/>
      <c r="H207" s="84"/>
      <c r="I207" s="84"/>
    </row>
    <row r="208" spans="1:9" s="79" customFormat="1" x14ac:dyDescent="0.15">
      <c r="A208" s="84"/>
      <c r="C208" s="84"/>
      <c r="D208" s="84"/>
      <c r="E208" s="84"/>
      <c r="F208" s="84"/>
      <c r="G208" s="84"/>
      <c r="H208" s="84"/>
      <c r="I208" s="84"/>
    </row>
    <row r="209" spans="1:9" s="79" customFormat="1" x14ac:dyDescent="0.15">
      <c r="A209" s="84"/>
      <c r="C209" s="84"/>
      <c r="D209" s="84"/>
      <c r="E209" s="84"/>
      <c r="F209" s="84"/>
      <c r="G209" s="84"/>
      <c r="H209" s="84"/>
      <c r="I209" s="84"/>
    </row>
    <row r="210" spans="1:9" s="79" customFormat="1" x14ac:dyDescent="0.15">
      <c r="A210" s="84"/>
      <c r="C210" s="84"/>
      <c r="D210" s="84"/>
      <c r="E210" s="84"/>
      <c r="F210" s="84"/>
      <c r="G210" s="84"/>
      <c r="H210" s="84"/>
      <c r="I210" s="84"/>
    </row>
    <row r="211" spans="1:9" s="79" customFormat="1" x14ac:dyDescent="0.15">
      <c r="A211" s="84"/>
      <c r="C211" s="84"/>
      <c r="D211" s="84"/>
      <c r="E211" s="84"/>
      <c r="F211" s="84"/>
      <c r="G211" s="84"/>
      <c r="H211" s="84"/>
      <c r="I211" s="84"/>
    </row>
    <row r="212" spans="1:9" s="79" customFormat="1" x14ac:dyDescent="0.15">
      <c r="A212" s="84"/>
      <c r="C212" s="84"/>
      <c r="D212" s="84"/>
      <c r="E212" s="84"/>
      <c r="F212" s="84"/>
      <c r="G212" s="84"/>
      <c r="H212" s="84"/>
      <c r="I212" s="84"/>
    </row>
    <row r="213" spans="1:9" s="79" customFormat="1" x14ac:dyDescent="0.15">
      <c r="A213" s="84"/>
      <c r="C213" s="84"/>
      <c r="D213" s="84"/>
      <c r="E213" s="84"/>
      <c r="F213" s="84"/>
      <c r="G213" s="84"/>
      <c r="H213" s="84"/>
      <c r="I213" s="84"/>
    </row>
    <row r="214" spans="1:9" s="79" customFormat="1" x14ac:dyDescent="0.15">
      <c r="A214" s="84"/>
      <c r="C214" s="84"/>
      <c r="D214" s="84"/>
      <c r="E214" s="84"/>
      <c r="F214" s="84"/>
      <c r="G214" s="84"/>
      <c r="H214" s="84"/>
      <c r="I214" s="84"/>
    </row>
    <row r="215" spans="1:9" s="79" customFormat="1" x14ac:dyDescent="0.15">
      <c r="A215" s="84"/>
      <c r="C215" s="84"/>
      <c r="D215" s="84"/>
      <c r="E215" s="84"/>
      <c r="F215" s="84"/>
      <c r="G215" s="84"/>
      <c r="H215" s="84"/>
      <c r="I215" s="84"/>
    </row>
    <row r="216" spans="1:9" s="79" customFormat="1" x14ac:dyDescent="0.15">
      <c r="A216" s="84"/>
      <c r="C216" s="84"/>
      <c r="D216" s="84"/>
      <c r="E216" s="84"/>
      <c r="F216" s="84"/>
      <c r="G216" s="84"/>
      <c r="H216" s="84"/>
      <c r="I216" s="84"/>
    </row>
    <row r="217" spans="1:9" s="79" customFormat="1" x14ac:dyDescent="0.15">
      <c r="A217" s="84"/>
      <c r="C217" s="84"/>
      <c r="D217" s="84"/>
      <c r="E217" s="84"/>
      <c r="F217" s="84"/>
      <c r="G217" s="84"/>
      <c r="H217" s="84"/>
      <c r="I217" s="84"/>
    </row>
    <row r="218" spans="1:9" s="79" customFormat="1" x14ac:dyDescent="0.15">
      <c r="A218" s="84"/>
      <c r="C218" s="84"/>
      <c r="D218" s="84"/>
      <c r="E218" s="84"/>
      <c r="F218" s="84"/>
      <c r="G218" s="84"/>
      <c r="H218" s="84"/>
      <c r="I218" s="84"/>
    </row>
    <row r="219" spans="1:9" s="79" customFormat="1" x14ac:dyDescent="0.15">
      <c r="A219" s="84"/>
      <c r="C219" s="84"/>
      <c r="D219" s="84"/>
      <c r="E219" s="84"/>
      <c r="F219" s="84"/>
      <c r="G219" s="84"/>
      <c r="H219" s="84"/>
      <c r="I219" s="84"/>
    </row>
    <row r="220" spans="1:9" s="79" customFormat="1" x14ac:dyDescent="0.15">
      <c r="A220" s="84"/>
      <c r="C220" s="84"/>
      <c r="D220" s="84"/>
      <c r="E220" s="84"/>
      <c r="F220" s="84"/>
      <c r="G220" s="84"/>
      <c r="H220" s="84"/>
      <c r="I220" s="84"/>
    </row>
    <row r="221" spans="1:9" s="79" customFormat="1" x14ac:dyDescent="0.15">
      <c r="A221" s="84"/>
      <c r="C221" s="84"/>
      <c r="D221" s="84"/>
      <c r="E221" s="84"/>
      <c r="F221" s="84"/>
      <c r="G221" s="84"/>
      <c r="H221" s="84"/>
      <c r="I221" s="84"/>
    </row>
    <row r="222" spans="1:9" s="79" customFormat="1" x14ac:dyDescent="0.15">
      <c r="A222" s="84"/>
      <c r="C222" s="84"/>
      <c r="D222" s="84"/>
      <c r="E222" s="84"/>
      <c r="F222" s="84"/>
      <c r="G222" s="84"/>
      <c r="H222" s="84"/>
      <c r="I222" s="84"/>
    </row>
    <row r="223" spans="1:9" s="79" customFormat="1" x14ac:dyDescent="0.15">
      <c r="A223" s="84"/>
      <c r="C223" s="84"/>
      <c r="D223" s="84"/>
      <c r="E223" s="84"/>
      <c r="F223" s="84"/>
      <c r="G223" s="84"/>
      <c r="H223" s="84"/>
      <c r="I223" s="84"/>
    </row>
    <row r="224" spans="1:9" s="79" customFormat="1" x14ac:dyDescent="0.15">
      <c r="A224" s="84"/>
      <c r="C224" s="84"/>
      <c r="D224" s="84"/>
      <c r="E224" s="84"/>
      <c r="F224" s="84"/>
      <c r="G224" s="84"/>
      <c r="H224" s="84"/>
      <c r="I224" s="84"/>
    </row>
    <row r="225" spans="1:9" s="79" customFormat="1" x14ac:dyDescent="0.15">
      <c r="A225" s="84"/>
      <c r="C225" s="84"/>
      <c r="D225" s="84"/>
      <c r="E225" s="84"/>
      <c r="F225" s="84"/>
      <c r="G225" s="84"/>
      <c r="H225" s="84"/>
      <c r="I225" s="84"/>
    </row>
    <row r="226" spans="1:9" s="79" customFormat="1" x14ac:dyDescent="0.15">
      <c r="A226" s="84"/>
      <c r="C226" s="84"/>
      <c r="D226" s="84"/>
      <c r="E226" s="84"/>
      <c r="F226" s="84"/>
      <c r="G226" s="84"/>
      <c r="H226" s="84"/>
      <c r="I226" s="84"/>
    </row>
    <row r="227" spans="1:9" s="79" customFormat="1" x14ac:dyDescent="0.15">
      <c r="A227" s="84"/>
      <c r="C227" s="84"/>
      <c r="D227" s="84"/>
      <c r="E227" s="84"/>
      <c r="F227" s="84"/>
      <c r="G227" s="84"/>
      <c r="H227" s="84"/>
      <c r="I227" s="84"/>
    </row>
    <row r="228" spans="1:9" s="79" customFormat="1" x14ac:dyDescent="0.15">
      <c r="A228" s="84"/>
      <c r="C228" s="84"/>
      <c r="D228" s="84"/>
      <c r="E228" s="84"/>
      <c r="F228" s="84"/>
      <c r="G228" s="84"/>
      <c r="H228" s="84"/>
      <c r="I228" s="84"/>
    </row>
    <row r="229" spans="1:9" s="79" customFormat="1" x14ac:dyDescent="0.15">
      <c r="A229" s="84"/>
      <c r="C229" s="84"/>
      <c r="D229" s="84"/>
      <c r="E229" s="84"/>
      <c r="F229" s="84"/>
      <c r="G229" s="84"/>
      <c r="H229" s="84"/>
      <c r="I229" s="84"/>
    </row>
    <row r="230" spans="1:9" s="79" customFormat="1" x14ac:dyDescent="0.15">
      <c r="A230" s="84"/>
      <c r="C230" s="84"/>
      <c r="D230" s="84"/>
      <c r="E230" s="84"/>
      <c r="F230" s="84"/>
      <c r="G230" s="84"/>
      <c r="H230" s="84"/>
      <c r="I230" s="84"/>
    </row>
    <row r="231" spans="1:9" s="79" customFormat="1" x14ac:dyDescent="0.15">
      <c r="A231" s="84"/>
      <c r="C231" s="84"/>
      <c r="D231" s="84"/>
      <c r="E231" s="84"/>
      <c r="F231" s="84"/>
      <c r="G231" s="84"/>
      <c r="H231" s="84"/>
      <c r="I231" s="84"/>
    </row>
    <row r="232" spans="1:9" s="79" customFormat="1" x14ac:dyDescent="0.15">
      <c r="A232" s="84"/>
      <c r="C232" s="84"/>
      <c r="D232" s="84"/>
      <c r="E232" s="84"/>
      <c r="F232" s="84"/>
      <c r="G232" s="84"/>
      <c r="H232" s="84"/>
      <c r="I232" s="84"/>
    </row>
    <row r="233" spans="1:9" s="79" customFormat="1" x14ac:dyDescent="0.15">
      <c r="A233" s="84"/>
      <c r="C233" s="84"/>
      <c r="D233" s="84"/>
      <c r="E233" s="84"/>
      <c r="F233" s="84"/>
      <c r="G233" s="84"/>
      <c r="H233" s="84"/>
      <c r="I233" s="84"/>
    </row>
    <row r="234" spans="1:9" s="79" customFormat="1" x14ac:dyDescent="0.15">
      <c r="A234" s="84"/>
      <c r="C234" s="84"/>
      <c r="D234" s="84"/>
      <c r="E234" s="84"/>
      <c r="F234" s="84"/>
      <c r="G234" s="84"/>
      <c r="H234" s="84"/>
      <c r="I234" s="84"/>
    </row>
    <row r="235" spans="1:9" s="79" customFormat="1" x14ac:dyDescent="0.15">
      <c r="A235" s="84"/>
      <c r="C235" s="84"/>
      <c r="D235" s="84"/>
      <c r="E235" s="84"/>
      <c r="F235" s="84"/>
      <c r="G235" s="84"/>
      <c r="H235" s="84"/>
      <c r="I235" s="84"/>
    </row>
    <row r="236" spans="1:9" s="79" customFormat="1" x14ac:dyDescent="0.15">
      <c r="A236" s="84"/>
      <c r="C236" s="84"/>
      <c r="D236" s="84"/>
      <c r="E236" s="84"/>
      <c r="F236" s="84"/>
      <c r="G236" s="84"/>
      <c r="H236" s="84"/>
      <c r="I236" s="84"/>
    </row>
    <row r="237" spans="1:9" s="79" customFormat="1" x14ac:dyDescent="0.15">
      <c r="A237" s="84"/>
      <c r="C237" s="84"/>
      <c r="D237" s="84"/>
      <c r="E237" s="84"/>
      <c r="F237" s="84"/>
      <c r="G237" s="84"/>
      <c r="H237" s="84"/>
      <c r="I237" s="84"/>
    </row>
    <row r="238" spans="1:9" s="79" customFormat="1" x14ac:dyDescent="0.15">
      <c r="A238" s="84"/>
      <c r="C238" s="84"/>
      <c r="D238" s="84"/>
      <c r="E238" s="84"/>
      <c r="F238" s="84"/>
      <c r="G238" s="84"/>
      <c r="H238" s="84"/>
      <c r="I238" s="84"/>
    </row>
    <row r="239" spans="1:9" s="79" customFormat="1" x14ac:dyDescent="0.15">
      <c r="A239" s="84"/>
      <c r="C239" s="84"/>
      <c r="D239" s="84"/>
      <c r="E239" s="84"/>
      <c r="F239" s="84"/>
      <c r="G239" s="84"/>
      <c r="H239" s="84"/>
      <c r="I239" s="84"/>
    </row>
    <row r="240" spans="1:9" s="79" customFormat="1" x14ac:dyDescent="0.15">
      <c r="A240" s="84"/>
      <c r="C240" s="84"/>
      <c r="D240" s="84"/>
      <c r="E240" s="84"/>
      <c r="F240" s="84"/>
      <c r="G240" s="84"/>
      <c r="H240" s="84"/>
      <c r="I240" s="84"/>
    </row>
    <row r="241" spans="1:9" s="79" customFormat="1" x14ac:dyDescent="0.15">
      <c r="A241" s="84"/>
      <c r="C241" s="84"/>
      <c r="D241" s="84"/>
      <c r="E241" s="84"/>
      <c r="F241" s="84"/>
      <c r="G241" s="84"/>
      <c r="H241" s="84"/>
      <c r="I241" s="84"/>
    </row>
    <row r="242" spans="1:9" s="79" customFormat="1" x14ac:dyDescent="0.15">
      <c r="A242" s="84"/>
      <c r="C242" s="84"/>
      <c r="D242" s="84"/>
      <c r="E242" s="84"/>
      <c r="F242" s="84"/>
      <c r="G242" s="84"/>
      <c r="H242" s="84"/>
      <c r="I242" s="84"/>
    </row>
    <row r="243" spans="1:9" s="79" customFormat="1" x14ac:dyDescent="0.15">
      <c r="A243" s="84"/>
      <c r="C243" s="84"/>
      <c r="D243" s="84"/>
      <c r="E243" s="84"/>
      <c r="F243" s="84"/>
      <c r="G243" s="84"/>
      <c r="H243" s="84"/>
      <c r="I243" s="84"/>
    </row>
    <row r="244" spans="1:9" s="79" customFormat="1" x14ac:dyDescent="0.15">
      <c r="A244" s="84"/>
      <c r="C244" s="84"/>
      <c r="D244" s="84"/>
      <c r="E244" s="84"/>
      <c r="F244" s="84"/>
      <c r="G244" s="84"/>
      <c r="H244" s="84"/>
      <c r="I244" s="84"/>
    </row>
    <row r="245" spans="1:9" s="79" customFormat="1" x14ac:dyDescent="0.15">
      <c r="A245" s="84"/>
      <c r="C245" s="84"/>
      <c r="D245" s="84"/>
      <c r="E245" s="84"/>
      <c r="F245" s="84"/>
      <c r="G245" s="84"/>
      <c r="H245" s="84"/>
      <c r="I245" s="84"/>
    </row>
    <row r="246" spans="1:9" s="79" customFormat="1" x14ac:dyDescent="0.15">
      <c r="A246" s="84"/>
      <c r="C246" s="84"/>
      <c r="D246" s="84"/>
      <c r="E246" s="84"/>
      <c r="F246" s="84"/>
      <c r="G246" s="84"/>
      <c r="H246" s="84"/>
      <c r="I246" s="84"/>
    </row>
    <row r="247" spans="1:9" s="79" customFormat="1" x14ac:dyDescent="0.15">
      <c r="A247" s="84"/>
      <c r="C247" s="84"/>
      <c r="D247" s="84"/>
      <c r="E247" s="84"/>
      <c r="F247" s="84"/>
      <c r="G247" s="84"/>
      <c r="H247" s="84"/>
      <c r="I247" s="84"/>
    </row>
    <row r="248" spans="1:9" s="79" customFormat="1" x14ac:dyDescent="0.15">
      <c r="A248" s="84"/>
      <c r="C248" s="84"/>
      <c r="D248" s="84"/>
      <c r="E248" s="84"/>
      <c r="F248" s="84"/>
      <c r="G248" s="84"/>
      <c r="H248" s="84"/>
      <c r="I248" s="84"/>
    </row>
    <row r="249" spans="1:9" s="79" customFormat="1" x14ac:dyDescent="0.15">
      <c r="A249" s="84"/>
      <c r="C249" s="84"/>
      <c r="D249" s="84"/>
      <c r="E249" s="84"/>
      <c r="F249" s="84"/>
      <c r="G249" s="84"/>
      <c r="H249" s="84"/>
      <c r="I249" s="84"/>
    </row>
    <row r="250" spans="1:9" s="79" customFormat="1" x14ac:dyDescent="0.15">
      <c r="A250" s="84"/>
      <c r="C250" s="84"/>
      <c r="D250" s="84"/>
      <c r="E250" s="84"/>
      <c r="F250" s="84"/>
      <c r="G250" s="84"/>
      <c r="H250" s="84"/>
      <c r="I250" s="84"/>
    </row>
    <row r="251" spans="1:9" s="79" customFormat="1" x14ac:dyDescent="0.15">
      <c r="A251" s="84"/>
      <c r="C251" s="84"/>
      <c r="D251" s="84"/>
      <c r="E251" s="84"/>
      <c r="F251" s="84"/>
      <c r="G251" s="84"/>
      <c r="H251" s="84"/>
      <c r="I251" s="84"/>
    </row>
    <row r="252" spans="1:9" s="79" customFormat="1" x14ac:dyDescent="0.15">
      <c r="A252" s="84"/>
      <c r="C252" s="84"/>
      <c r="D252" s="84"/>
      <c r="E252" s="84"/>
      <c r="F252" s="84"/>
      <c r="G252" s="84"/>
      <c r="H252" s="84"/>
      <c r="I252" s="84"/>
    </row>
    <row r="253" spans="1:9" s="79" customFormat="1" x14ac:dyDescent="0.15">
      <c r="A253" s="84"/>
      <c r="C253" s="84"/>
      <c r="D253" s="84"/>
      <c r="E253" s="84"/>
      <c r="F253" s="84"/>
      <c r="G253" s="84"/>
      <c r="H253" s="84"/>
      <c r="I253" s="84"/>
    </row>
    <row r="254" spans="1:9" s="79" customFormat="1" x14ac:dyDescent="0.15">
      <c r="A254" s="84"/>
      <c r="C254" s="84"/>
      <c r="D254" s="84"/>
      <c r="E254" s="84"/>
      <c r="F254" s="84"/>
      <c r="G254" s="84"/>
      <c r="H254" s="84"/>
      <c r="I254" s="84"/>
    </row>
    <row r="255" spans="1:9" s="79" customFormat="1" x14ac:dyDescent="0.15">
      <c r="A255" s="84"/>
      <c r="C255" s="84"/>
      <c r="D255" s="84"/>
      <c r="E255" s="84"/>
      <c r="F255" s="84"/>
      <c r="G255" s="84"/>
      <c r="H255" s="84"/>
      <c r="I255" s="84"/>
    </row>
    <row r="256" spans="1:9" s="79" customFormat="1" x14ac:dyDescent="0.15">
      <c r="A256" s="84"/>
      <c r="C256" s="84"/>
      <c r="D256" s="84"/>
      <c r="E256" s="84"/>
      <c r="F256" s="84"/>
      <c r="G256" s="84"/>
      <c r="H256" s="84"/>
      <c r="I256" s="84"/>
    </row>
    <row r="257" spans="1:9" s="79" customFormat="1" x14ac:dyDescent="0.15">
      <c r="A257" s="84"/>
      <c r="C257" s="84"/>
      <c r="D257" s="84"/>
      <c r="E257" s="84"/>
      <c r="F257" s="84"/>
      <c r="G257" s="84"/>
      <c r="H257" s="84"/>
      <c r="I257" s="84"/>
    </row>
    <row r="258" spans="1:9" s="79" customFormat="1" x14ac:dyDescent="0.15">
      <c r="A258" s="84"/>
      <c r="C258" s="84"/>
      <c r="D258" s="84"/>
      <c r="E258" s="84"/>
      <c r="F258" s="84"/>
      <c r="G258" s="84"/>
      <c r="H258" s="84"/>
      <c r="I258" s="84"/>
    </row>
    <row r="259" spans="1:9" s="79" customFormat="1" x14ac:dyDescent="0.15">
      <c r="A259" s="84"/>
      <c r="C259" s="84"/>
      <c r="D259" s="84"/>
      <c r="E259" s="84"/>
      <c r="F259" s="84"/>
      <c r="G259" s="84"/>
      <c r="H259" s="84"/>
      <c r="I259" s="84"/>
    </row>
    <row r="260" spans="1:9" s="79" customFormat="1" x14ac:dyDescent="0.15">
      <c r="A260" s="84"/>
      <c r="C260" s="84"/>
      <c r="D260" s="84"/>
      <c r="E260" s="84"/>
      <c r="F260" s="84"/>
      <c r="G260" s="84"/>
      <c r="H260" s="84"/>
      <c r="I260" s="84"/>
    </row>
    <row r="261" spans="1:9" s="79" customFormat="1" x14ac:dyDescent="0.15">
      <c r="A261" s="84"/>
      <c r="C261" s="84"/>
      <c r="D261" s="84"/>
      <c r="E261" s="84"/>
      <c r="F261" s="84"/>
      <c r="G261" s="84"/>
      <c r="H261" s="84"/>
      <c r="I261" s="84"/>
    </row>
    <row r="262" spans="1:9" s="79" customFormat="1" x14ac:dyDescent="0.15">
      <c r="A262" s="84"/>
      <c r="C262" s="84"/>
      <c r="D262" s="84"/>
      <c r="E262" s="84"/>
      <c r="F262" s="84"/>
      <c r="G262" s="84"/>
      <c r="H262" s="84"/>
      <c r="I262" s="84"/>
    </row>
    <row r="263" spans="1:9" s="79" customFormat="1" x14ac:dyDescent="0.15">
      <c r="A263" s="84"/>
      <c r="C263" s="84"/>
      <c r="D263" s="84"/>
      <c r="E263" s="84"/>
      <c r="F263" s="84"/>
      <c r="G263" s="84"/>
      <c r="H263" s="84"/>
      <c r="I263" s="84"/>
    </row>
    <row r="264" spans="1:9" s="79" customFormat="1" x14ac:dyDescent="0.15">
      <c r="A264" s="84"/>
      <c r="C264" s="84"/>
      <c r="D264" s="84"/>
      <c r="E264" s="84"/>
      <c r="F264" s="84"/>
      <c r="G264" s="84"/>
      <c r="H264" s="84"/>
      <c r="I264" s="84"/>
    </row>
    <row r="265" spans="1:9" s="79" customFormat="1" x14ac:dyDescent="0.15">
      <c r="A265" s="84"/>
      <c r="C265" s="84"/>
      <c r="D265" s="84"/>
      <c r="E265" s="84"/>
      <c r="F265" s="84"/>
      <c r="G265" s="84"/>
      <c r="H265" s="84"/>
      <c r="I265" s="84"/>
    </row>
    <row r="266" spans="1:9" s="79" customFormat="1" x14ac:dyDescent="0.15">
      <c r="A266" s="84"/>
      <c r="C266" s="84"/>
      <c r="D266" s="84"/>
      <c r="E266" s="84"/>
      <c r="F266" s="84"/>
      <c r="G266" s="84"/>
      <c r="H266" s="84"/>
      <c r="I266" s="84"/>
    </row>
    <row r="267" spans="1:9" s="79" customFormat="1" x14ac:dyDescent="0.15">
      <c r="A267" s="84"/>
      <c r="C267" s="84"/>
      <c r="D267" s="84"/>
      <c r="E267" s="84"/>
      <c r="F267" s="84"/>
      <c r="G267" s="84"/>
      <c r="H267" s="84"/>
      <c r="I267" s="84"/>
    </row>
    <row r="268" spans="1:9" s="79" customFormat="1" x14ac:dyDescent="0.15">
      <c r="A268" s="84"/>
      <c r="C268" s="84"/>
      <c r="D268" s="84"/>
      <c r="E268" s="84"/>
      <c r="F268" s="84"/>
      <c r="G268" s="84"/>
      <c r="H268" s="84"/>
      <c r="I268" s="84"/>
    </row>
    <row r="269" spans="1:9" s="79" customFormat="1" x14ac:dyDescent="0.15">
      <c r="A269" s="84"/>
      <c r="C269" s="84"/>
      <c r="D269" s="84"/>
      <c r="E269" s="84"/>
      <c r="F269" s="84"/>
      <c r="G269" s="84"/>
      <c r="H269" s="84"/>
      <c r="I269" s="84"/>
    </row>
    <row r="270" spans="1:9" s="79" customFormat="1" x14ac:dyDescent="0.15">
      <c r="A270" s="84"/>
      <c r="C270" s="84"/>
      <c r="D270" s="84"/>
      <c r="E270" s="84"/>
      <c r="F270" s="84"/>
      <c r="G270" s="84"/>
      <c r="H270" s="84"/>
      <c r="I270" s="84"/>
    </row>
    <row r="271" spans="1:9" s="79" customFormat="1" x14ac:dyDescent="0.15">
      <c r="A271" s="84"/>
      <c r="C271" s="84"/>
      <c r="D271" s="84"/>
      <c r="E271" s="84"/>
      <c r="F271" s="84"/>
      <c r="G271" s="84"/>
      <c r="H271" s="84"/>
      <c r="I271" s="84"/>
    </row>
    <row r="272" spans="1:9" s="79" customFormat="1" x14ac:dyDescent="0.15">
      <c r="A272" s="84"/>
      <c r="C272" s="84"/>
      <c r="D272" s="84"/>
      <c r="E272" s="84"/>
      <c r="F272" s="84"/>
      <c r="G272" s="84"/>
      <c r="H272" s="84"/>
      <c r="I272" s="84"/>
    </row>
    <row r="273" spans="1:9" s="79" customFormat="1" x14ac:dyDescent="0.15">
      <c r="A273" s="84"/>
      <c r="C273" s="84"/>
      <c r="D273" s="84"/>
      <c r="E273" s="84"/>
      <c r="F273" s="84"/>
      <c r="G273" s="84"/>
      <c r="H273" s="84"/>
      <c r="I273" s="84"/>
    </row>
    <row r="274" spans="1:9" s="79" customFormat="1" x14ac:dyDescent="0.15">
      <c r="A274" s="84"/>
      <c r="C274" s="84"/>
      <c r="D274" s="84"/>
      <c r="E274" s="84"/>
      <c r="F274" s="84"/>
      <c r="G274" s="84"/>
      <c r="H274" s="84"/>
      <c r="I274" s="84"/>
    </row>
    <row r="275" spans="1:9" s="79" customFormat="1" x14ac:dyDescent="0.15">
      <c r="A275" s="84"/>
      <c r="C275" s="84"/>
      <c r="D275" s="84"/>
      <c r="E275" s="84"/>
      <c r="F275" s="84"/>
      <c r="G275" s="84"/>
      <c r="H275" s="84"/>
      <c r="I275" s="84"/>
    </row>
    <row r="276" spans="1:9" s="79" customFormat="1" x14ac:dyDescent="0.15">
      <c r="A276" s="84"/>
      <c r="C276" s="84"/>
      <c r="D276" s="84"/>
      <c r="E276" s="84"/>
      <c r="F276" s="84"/>
      <c r="G276" s="84"/>
      <c r="H276" s="84"/>
      <c r="I276" s="84"/>
    </row>
    <row r="277" spans="1:9" s="79" customFormat="1" x14ac:dyDescent="0.15">
      <c r="A277" s="84"/>
      <c r="C277" s="84"/>
      <c r="D277" s="84"/>
      <c r="E277" s="84"/>
      <c r="F277" s="84"/>
      <c r="G277" s="84"/>
      <c r="H277" s="84"/>
      <c r="I277" s="84"/>
    </row>
    <row r="278" spans="1:9" s="79" customFormat="1" x14ac:dyDescent="0.15">
      <c r="A278" s="84"/>
      <c r="C278" s="84"/>
      <c r="D278" s="84"/>
      <c r="E278" s="84"/>
      <c r="F278" s="84"/>
      <c r="G278" s="84"/>
      <c r="H278" s="84"/>
      <c r="I278" s="84"/>
    </row>
    <row r="279" spans="1:9" s="79" customFormat="1" x14ac:dyDescent="0.15">
      <c r="A279" s="84"/>
      <c r="C279" s="84"/>
      <c r="D279" s="84"/>
      <c r="E279" s="84"/>
      <c r="F279" s="84"/>
      <c r="G279" s="84"/>
      <c r="H279" s="84"/>
      <c r="I279" s="84"/>
    </row>
    <row r="280" spans="1:9" s="79" customFormat="1" x14ac:dyDescent="0.15">
      <c r="A280" s="84"/>
      <c r="C280" s="84"/>
      <c r="D280" s="84"/>
      <c r="E280" s="84"/>
      <c r="F280" s="84"/>
      <c r="G280" s="84"/>
      <c r="H280" s="84"/>
      <c r="I280" s="84"/>
    </row>
    <row r="281" spans="1:9" s="79" customFormat="1" x14ac:dyDescent="0.15">
      <c r="A281" s="84"/>
      <c r="C281" s="84"/>
      <c r="D281" s="84"/>
      <c r="E281" s="84"/>
      <c r="F281" s="84"/>
      <c r="G281" s="84"/>
      <c r="H281" s="84"/>
      <c r="I281" s="84"/>
    </row>
    <row r="282" spans="1:9" s="79" customFormat="1" x14ac:dyDescent="0.15">
      <c r="A282" s="84"/>
      <c r="C282" s="84"/>
      <c r="D282" s="84"/>
      <c r="E282" s="84"/>
      <c r="F282" s="84"/>
      <c r="G282" s="84"/>
      <c r="H282" s="84"/>
      <c r="I282" s="84"/>
    </row>
    <row r="283" spans="1:9" s="79" customFormat="1" x14ac:dyDescent="0.15">
      <c r="A283" s="84"/>
      <c r="C283" s="84"/>
      <c r="D283" s="84"/>
      <c r="E283" s="84"/>
      <c r="F283" s="84"/>
      <c r="G283" s="84"/>
      <c r="H283" s="84"/>
      <c r="I283" s="84"/>
    </row>
    <row r="284" spans="1:9" s="79" customFormat="1" x14ac:dyDescent="0.15">
      <c r="A284" s="84"/>
      <c r="C284" s="84"/>
      <c r="D284" s="84"/>
      <c r="E284" s="84"/>
      <c r="F284" s="84"/>
      <c r="G284" s="84"/>
      <c r="H284" s="84"/>
      <c r="I284" s="84"/>
    </row>
    <row r="285" spans="1:9" s="79" customFormat="1" x14ac:dyDescent="0.15">
      <c r="A285" s="84"/>
      <c r="C285" s="84"/>
      <c r="D285" s="84"/>
      <c r="E285" s="84"/>
      <c r="F285" s="84"/>
      <c r="G285" s="84"/>
      <c r="H285" s="84"/>
      <c r="I285" s="84"/>
    </row>
    <row r="286" spans="1:9" s="79" customFormat="1" x14ac:dyDescent="0.15">
      <c r="A286" s="84"/>
      <c r="C286" s="84"/>
      <c r="D286" s="84"/>
      <c r="E286" s="84"/>
      <c r="F286" s="84"/>
      <c r="G286" s="84"/>
      <c r="H286" s="84"/>
      <c r="I286" s="84"/>
    </row>
    <row r="287" spans="1:9" s="79" customFormat="1" x14ac:dyDescent="0.15">
      <c r="A287" s="84"/>
      <c r="C287" s="84"/>
      <c r="D287" s="84"/>
      <c r="E287" s="84"/>
      <c r="F287" s="84"/>
      <c r="G287" s="84"/>
      <c r="H287" s="84"/>
      <c r="I287" s="84"/>
    </row>
    <row r="288" spans="1:9" s="79" customFormat="1" x14ac:dyDescent="0.15">
      <c r="A288" s="84"/>
      <c r="C288" s="84"/>
      <c r="D288" s="84"/>
      <c r="E288" s="84"/>
      <c r="F288" s="84"/>
      <c r="G288" s="84"/>
      <c r="H288" s="84"/>
      <c r="I288" s="84"/>
    </row>
    <row r="289" spans="1:9" s="79" customFormat="1" x14ac:dyDescent="0.15">
      <c r="A289" s="84"/>
      <c r="C289" s="84"/>
      <c r="D289" s="84"/>
      <c r="E289" s="84"/>
      <c r="F289" s="84"/>
      <c r="G289" s="84"/>
      <c r="H289" s="84"/>
      <c r="I289" s="84"/>
    </row>
    <row r="290" spans="1:9" s="79" customFormat="1" x14ac:dyDescent="0.15">
      <c r="A290" s="84"/>
      <c r="C290" s="84"/>
      <c r="D290" s="84"/>
      <c r="E290" s="84"/>
      <c r="F290" s="84"/>
      <c r="G290" s="84"/>
      <c r="H290" s="84"/>
      <c r="I290" s="84"/>
    </row>
    <row r="291" spans="1:9" s="79" customFormat="1" x14ac:dyDescent="0.15">
      <c r="A291" s="84"/>
      <c r="C291" s="84"/>
      <c r="D291" s="84"/>
      <c r="E291" s="84"/>
      <c r="F291" s="84"/>
      <c r="G291" s="84"/>
      <c r="H291" s="84"/>
      <c r="I291" s="84"/>
    </row>
    <row r="292" spans="1:9" s="79" customFormat="1" x14ac:dyDescent="0.15">
      <c r="A292" s="84"/>
      <c r="C292" s="84"/>
      <c r="D292" s="84"/>
      <c r="E292" s="84"/>
      <c r="F292" s="84"/>
      <c r="G292" s="84"/>
      <c r="H292" s="84"/>
      <c r="I292" s="84"/>
    </row>
    <row r="293" spans="1:9" s="79" customFormat="1" x14ac:dyDescent="0.15">
      <c r="A293" s="84"/>
      <c r="C293" s="84"/>
      <c r="D293" s="84"/>
      <c r="E293" s="84"/>
      <c r="F293" s="84"/>
      <c r="G293" s="84"/>
      <c r="H293" s="84"/>
      <c r="I293" s="84"/>
    </row>
    <row r="294" spans="1:9" s="79" customFormat="1" x14ac:dyDescent="0.15">
      <c r="A294" s="84"/>
      <c r="C294" s="84"/>
      <c r="D294" s="84"/>
      <c r="E294" s="84"/>
      <c r="F294" s="84"/>
      <c r="G294" s="84"/>
      <c r="H294" s="84"/>
      <c r="I294" s="84"/>
    </row>
    <row r="295" spans="1:9" s="79" customFormat="1" x14ac:dyDescent="0.15">
      <c r="A295" s="84"/>
      <c r="C295" s="84"/>
      <c r="D295" s="84"/>
      <c r="E295" s="84"/>
      <c r="F295" s="84"/>
      <c r="G295" s="84"/>
      <c r="H295" s="84"/>
      <c r="I295" s="84"/>
    </row>
    <row r="296" spans="1:9" s="79" customFormat="1" x14ac:dyDescent="0.15">
      <c r="A296" s="84"/>
      <c r="C296" s="84"/>
      <c r="D296" s="84"/>
      <c r="E296" s="84"/>
      <c r="F296" s="84"/>
      <c r="G296" s="84"/>
      <c r="H296" s="84"/>
      <c r="I296" s="84"/>
    </row>
    <row r="297" spans="1:9" s="79" customFormat="1" x14ac:dyDescent="0.15">
      <c r="A297" s="84"/>
      <c r="C297" s="84"/>
      <c r="D297" s="84"/>
      <c r="E297" s="84"/>
      <c r="F297" s="84"/>
      <c r="G297" s="84"/>
      <c r="H297" s="84"/>
      <c r="I297" s="84"/>
    </row>
    <row r="298" spans="1:9" s="79" customFormat="1" x14ac:dyDescent="0.15">
      <c r="A298" s="84"/>
      <c r="C298" s="84"/>
      <c r="D298" s="84"/>
      <c r="E298" s="84"/>
      <c r="F298" s="84"/>
      <c r="G298" s="84"/>
      <c r="H298" s="84"/>
      <c r="I298" s="84"/>
    </row>
    <row r="299" spans="1:9" s="79" customFormat="1" x14ac:dyDescent="0.15">
      <c r="A299" s="84"/>
      <c r="C299" s="84"/>
      <c r="D299" s="84"/>
      <c r="E299" s="84"/>
      <c r="F299" s="84"/>
      <c r="G299" s="84"/>
      <c r="H299" s="84"/>
      <c r="I299" s="84"/>
    </row>
    <row r="300" spans="1:9" s="79" customFormat="1" x14ac:dyDescent="0.15">
      <c r="A300" s="84"/>
      <c r="C300" s="84"/>
      <c r="D300" s="84"/>
      <c r="E300" s="84"/>
      <c r="F300" s="84"/>
      <c r="G300" s="84"/>
      <c r="H300" s="84"/>
      <c r="I300" s="84"/>
    </row>
    <row r="301" spans="1:9" s="79" customFormat="1" x14ac:dyDescent="0.15">
      <c r="A301" s="84"/>
      <c r="C301" s="84"/>
      <c r="D301" s="84"/>
      <c r="E301" s="84"/>
      <c r="F301" s="84"/>
      <c r="G301" s="84"/>
      <c r="H301" s="84"/>
      <c r="I301" s="84"/>
    </row>
    <row r="302" spans="1:9" s="79" customFormat="1" x14ac:dyDescent="0.15">
      <c r="A302" s="84"/>
      <c r="C302" s="84"/>
      <c r="D302" s="84"/>
      <c r="E302" s="84"/>
      <c r="F302" s="84"/>
      <c r="G302" s="84"/>
      <c r="H302" s="84"/>
      <c r="I302" s="84"/>
    </row>
    <row r="303" spans="1:9" s="79" customFormat="1" x14ac:dyDescent="0.15">
      <c r="A303" s="84"/>
      <c r="C303" s="84"/>
      <c r="D303" s="84"/>
      <c r="E303" s="84"/>
      <c r="F303" s="84"/>
      <c r="G303" s="84"/>
      <c r="H303" s="84"/>
      <c r="I303" s="84"/>
    </row>
    <row r="304" spans="1:9" s="79" customFormat="1" x14ac:dyDescent="0.15">
      <c r="A304" s="84"/>
      <c r="C304" s="84"/>
      <c r="D304" s="84"/>
      <c r="E304" s="84"/>
      <c r="F304" s="84"/>
      <c r="G304" s="84"/>
      <c r="H304" s="84"/>
      <c r="I304" s="84"/>
    </row>
    <row r="305" spans="1:9" s="79" customFormat="1" x14ac:dyDescent="0.15">
      <c r="A305" s="84"/>
      <c r="C305" s="84"/>
      <c r="D305" s="84"/>
      <c r="E305" s="84"/>
      <c r="F305" s="84"/>
      <c r="G305" s="84"/>
      <c r="H305" s="84"/>
      <c r="I305" s="84"/>
    </row>
    <row r="306" spans="1:9" s="79" customFormat="1" x14ac:dyDescent="0.15">
      <c r="A306" s="84"/>
      <c r="C306" s="84"/>
      <c r="D306" s="84"/>
      <c r="E306" s="84"/>
      <c r="F306" s="84"/>
      <c r="G306" s="84"/>
      <c r="H306" s="84"/>
      <c r="I306" s="84"/>
    </row>
    <row r="307" spans="1:9" s="79" customFormat="1" x14ac:dyDescent="0.15">
      <c r="A307" s="84"/>
      <c r="C307" s="84"/>
      <c r="D307" s="84"/>
      <c r="E307" s="84"/>
      <c r="F307" s="84"/>
      <c r="G307" s="84"/>
      <c r="H307" s="84"/>
      <c r="I307" s="84"/>
    </row>
    <row r="308" spans="1:9" s="79" customFormat="1" x14ac:dyDescent="0.15">
      <c r="A308" s="84"/>
      <c r="C308" s="84"/>
      <c r="D308" s="84"/>
      <c r="E308" s="84"/>
      <c r="F308" s="84"/>
      <c r="G308" s="84"/>
      <c r="H308" s="84"/>
      <c r="I308" s="84"/>
    </row>
    <row r="309" spans="1:9" s="79" customFormat="1" x14ac:dyDescent="0.15">
      <c r="A309" s="84"/>
      <c r="C309" s="84"/>
      <c r="D309" s="84"/>
      <c r="E309" s="84"/>
      <c r="F309" s="84"/>
      <c r="G309" s="84"/>
      <c r="H309" s="84"/>
      <c r="I309" s="84"/>
    </row>
    <row r="310" spans="1:9" s="79" customFormat="1" x14ac:dyDescent="0.15">
      <c r="A310" s="84"/>
      <c r="C310" s="84"/>
      <c r="D310" s="84"/>
      <c r="E310" s="84"/>
      <c r="F310" s="84"/>
      <c r="G310" s="84"/>
      <c r="H310" s="84"/>
      <c r="I310" s="84"/>
    </row>
    <row r="311" spans="1:9" s="79" customFormat="1" x14ac:dyDescent="0.15">
      <c r="A311" s="84"/>
      <c r="C311" s="84"/>
      <c r="D311" s="84"/>
      <c r="E311" s="84"/>
      <c r="F311" s="84"/>
      <c r="G311" s="84"/>
      <c r="H311" s="84"/>
      <c r="I311" s="84"/>
    </row>
    <row r="312" spans="1:9" s="79" customFormat="1" x14ac:dyDescent="0.15">
      <c r="A312" s="84"/>
      <c r="C312" s="84"/>
      <c r="D312" s="84"/>
      <c r="E312" s="84"/>
      <c r="F312" s="84"/>
      <c r="G312" s="84"/>
      <c r="H312" s="84"/>
      <c r="I312" s="84"/>
    </row>
    <row r="313" spans="1:9" s="79" customFormat="1" x14ac:dyDescent="0.15">
      <c r="A313" s="84"/>
      <c r="C313" s="84"/>
      <c r="D313" s="84"/>
      <c r="E313" s="84"/>
      <c r="F313" s="84"/>
      <c r="G313" s="84"/>
      <c r="H313" s="84"/>
      <c r="I313" s="84"/>
    </row>
    <row r="314" spans="1:9" s="79" customFormat="1" x14ac:dyDescent="0.15">
      <c r="A314" s="84"/>
      <c r="C314" s="84"/>
      <c r="D314" s="84"/>
      <c r="E314" s="84"/>
      <c r="F314" s="84"/>
      <c r="G314" s="84"/>
      <c r="H314" s="84"/>
      <c r="I314" s="84"/>
    </row>
    <row r="315" spans="1:9" s="79" customFormat="1" x14ac:dyDescent="0.15">
      <c r="A315" s="84"/>
      <c r="C315" s="84"/>
      <c r="D315" s="84"/>
      <c r="E315" s="84"/>
      <c r="F315" s="84"/>
      <c r="G315" s="84"/>
      <c r="H315" s="84"/>
      <c r="I315" s="84"/>
    </row>
    <row r="316" spans="1:9" s="79" customFormat="1" x14ac:dyDescent="0.15">
      <c r="A316" s="84"/>
      <c r="C316" s="84"/>
      <c r="D316" s="84"/>
      <c r="E316" s="84"/>
      <c r="F316" s="84"/>
      <c r="G316" s="84"/>
      <c r="H316" s="84"/>
      <c r="I316" s="84"/>
    </row>
    <row r="317" spans="1:9" s="79" customFormat="1" x14ac:dyDescent="0.15">
      <c r="A317" s="84"/>
      <c r="C317" s="84"/>
      <c r="D317" s="84"/>
      <c r="E317" s="84"/>
      <c r="F317" s="84"/>
      <c r="G317" s="84"/>
      <c r="H317" s="84"/>
      <c r="I317" s="84"/>
    </row>
    <row r="318" spans="1:9" s="79" customFormat="1" x14ac:dyDescent="0.15">
      <c r="A318" s="84"/>
      <c r="C318" s="84"/>
      <c r="D318" s="84"/>
      <c r="E318" s="84"/>
      <c r="F318" s="84"/>
      <c r="G318" s="84"/>
      <c r="H318" s="84"/>
      <c r="I318" s="84"/>
    </row>
    <row r="319" spans="1:9" s="79" customFormat="1" x14ac:dyDescent="0.15">
      <c r="A319" s="84"/>
      <c r="C319" s="84"/>
      <c r="D319" s="84"/>
      <c r="E319" s="84"/>
      <c r="F319" s="84"/>
      <c r="G319" s="84"/>
      <c r="H319" s="84"/>
      <c r="I319" s="84"/>
    </row>
    <row r="320" spans="1:9" s="79" customFormat="1" x14ac:dyDescent="0.15">
      <c r="A320" s="84"/>
      <c r="C320" s="84"/>
      <c r="D320" s="84"/>
      <c r="E320" s="84"/>
      <c r="F320" s="84"/>
      <c r="G320" s="84"/>
      <c r="H320" s="84"/>
      <c r="I320" s="84"/>
    </row>
    <row r="321" spans="1:9" s="79" customFormat="1" x14ac:dyDescent="0.15">
      <c r="A321" s="84"/>
      <c r="C321" s="84"/>
      <c r="D321" s="84"/>
      <c r="E321" s="84"/>
      <c r="F321" s="84"/>
      <c r="G321" s="84"/>
      <c r="H321" s="84"/>
      <c r="I321" s="84"/>
    </row>
    <row r="322" spans="1:9" s="79" customFormat="1" x14ac:dyDescent="0.15">
      <c r="A322" s="84"/>
      <c r="C322" s="84"/>
      <c r="D322" s="84"/>
      <c r="E322" s="84"/>
      <c r="F322" s="84"/>
      <c r="G322" s="84"/>
      <c r="H322" s="84"/>
      <c r="I322" s="84"/>
    </row>
    <row r="323" spans="1:9" s="79" customFormat="1" x14ac:dyDescent="0.15">
      <c r="A323" s="84"/>
      <c r="C323" s="84"/>
      <c r="D323" s="84"/>
      <c r="E323" s="84"/>
      <c r="F323" s="84"/>
      <c r="G323" s="84"/>
      <c r="H323" s="84"/>
      <c r="I323" s="84"/>
    </row>
    <row r="324" spans="1:9" s="79" customFormat="1" x14ac:dyDescent="0.15">
      <c r="A324" s="84"/>
      <c r="C324" s="84"/>
      <c r="D324" s="84"/>
      <c r="E324" s="84"/>
      <c r="F324" s="84"/>
      <c r="G324" s="84"/>
      <c r="H324" s="84"/>
      <c r="I324" s="84"/>
    </row>
    <row r="325" spans="1:9" s="79" customFormat="1" x14ac:dyDescent="0.15">
      <c r="A325" s="84"/>
      <c r="C325" s="84"/>
      <c r="D325" s="84"/>
      <c r="E325" s="84"/>
      <c r="F325" s="84"/>
      <c r="G325" s="84"/>
      <c r="H325" s="84"/>
      <c r="I325" s="84"/>
    </row>
    <row r="326" spans="1:9" s="79" customFormat="1" x14ac:dyDescent="0.15">
      <c r="A326" s="84"/>
      <c r="C326" s="84"/>
      <c r="D326" s="84"/>
      <c r="E326" s="84"/>
      <c r="F326" s="84"/>
      <c r="G326" s="84"/>
      <c r="H326" s="84"/>
      <c r="I326" s="84"/>
    </row>
    <row r="327" spans="1:9" s="79" customFormat="1" x14ac:dyDescent="0.15">
      <c r="A327" s="84"/>
      <c r="C327" s="84"/>
      <c r="D327" s="84"/>
      <c r="E327" s="84"/>
      <c r="F327" s="84"/>
      <c r="G327" s="84"/>
      <c r="H327" s="84"/>
      <c r="I327" s="84"/>
    </row>
    <row r="328" spans="1:9" s="79" customFormat="1" x14ac:dyDescent="0.15">
      <c r="A328" s="84"/>
      <c r="C328" s="84"/>
      <c r="D328" s="84"/>
      <c r="E328" s="84"/>
      <c r="F328" s="84"/>
      <c r="G328" s="84"/>
      <c r="H328" s="84"/>
      <c r="I328" s="84"/>
    </row>
    <row r="329" spans="1:9" s="79" customFormat="1" x14ac:dyDescent="0.15">
      <c r="A329" s="84"/>
      <c r="C329" s="84"/>
      <c r="D329" s="84"/>
      <c r="E329" s="84"/>
      <c r="F329" s="84"/>
      <c r="G329" s="84"/>
      <c r="H329" s="84"/>
      <c r="I329" s="84"/>
    </row>
    <row r="330" spans="1:9" s="79" customFormat="1" x14ac:dyDescent="0.15">
      <c r="A330" s="84"/>
      <c r="C330" s="84"/>
      <c r="D330" s="84"/>
      <c r="E330" s="84"/>
      <c r="F330" s="84"/>
      <c r="G330" s="84"/>
      <c r="H330" s="84"/>
      <c r="I330" s="84"/>
    </row>
    <row r="331" spans="1:9" s="79" customFormat="1" x14ac:dyDescent="0.15">
      <c r="A331" s="84"/>
      <c r="C331" s="84"/>
      <c r="D331" s="84"/>
      <c r="E331" s="84"/>
      <c r="F331" s="84"/>
      <c r="G331" s="84"/>
      <c r="H331" s="84"/>
      <c r="I331" s="84"/>
    </row>
    <row r="332" spans="1:9" s="79" customFormat="1" x14ac:dyDescent="0.15">
      <c r="A332" s="84"/>
      <c r="C332" s="84"/>
      <c r="D332" s="84"/>
      <c r="E332" s="84"/>
      <c r="F332" s="84"/>
      <c r="G332" s="84"/>
      <c r="H332" s="84"/>
      <c r="I332" s="84"/>
    </row>
    <row r="333" spans="1:9" s="79" customFormat="1" x14ac:dyDescent="0.15">
      <c r="A333" s="84"/>
      <c r="C333" s="84"/>
      <c r="D333" s="84"/>
      <c r="E333" s="84"/>
      <c r="F333" s="84"/>
      <c r="G333" s="84"/>
      <c r="H333" s="84"/>
      <c r="I333" s="84"/>
    </row>
    <row r="334" spans="1:9" s="79" customFormat="1" x14ac:dyDescent="0.15">
      <c r="A334" s="84"/>
      <c r="C334" s="84"/>
      <c r="D334" s="84"/>
      <c r="E334" s="84"/>
      <c r="F334" s="84"/>
      <c r="G334" s="84"/>
      <c r="H334" s="84"/>
      <c r="I334" s="84"/>
    </row>
    <row r="335" spans="1:9" s="79" customFormat="1" x14ac:dyDescent="0.15">
      <c r="A335" s="84"/>
      <c r="C335" s="84"/>
      <c r="D335" s="84"/>
      <c r="E335" s="84"/>
      <c r="F335" s="84"/>
      <c r="G335" s="84"/>
      <c r="H335" s="84"/>
      <c r="I335" s="84"/>
    </row>
    <row r="336" spans="1:9" s="79" customFormat="1" x14ac:dyDescent="0.15">
      <c r="A336" s="84"/>
      <c r="C336" s="84"/>
      <c r="D336" s="84"/>
      <c r="E336" s="84"/>
      <c r="F336" s="84"/>
      <c r="G336" s="84"/>
      <c r="H336" s="84"/>
      <c r="I336" s="84"/>
    </row>
    <row r="337" spans="1:9" s="79" customFormat="1" x14ac:dyDescent="0.15">
      <c r="A337" s="84"/>
      <c r="C337" s="84"/>
      <c r="D337" s="84"/>
      <c r="E337" s="84"/>
      <c r="F337" s="84"/>
      <c r="G337" s="84"/>
      <c r="H337" s="84"/>
      <c r="I337" s="84"/>
    </row>
    <row r="338" spans="1:9" s="79" customFormat="1" x14ac:dyDescent="0.15">
      <c r="A338" s="84"/>
      <c r="C338" s="84"/>
      <c r="D338" s="84"/>
      <c r="E338" s="84"/>
      <c r="F338" s="84"/>
      <c r="G338" s="84"/>
      <c r="H338" s="84"/>
      <c r="I338" s="84"/>
    </row>
    <row r="339" spans="1:9" s="79" customFormat="1" x14ac:dyDescent="0.15">
      <c r="A339" s="84"/>
      <c r="C339" s="84"/>
      <c r="D339" s="84"/>
      <c r="E339" s="84"/>
      <c r="F339" s="84"/>
      <c r="G339" s="84"/>
      <c r="H339" s="84"/>
      <c r="I339" s="84"/>
    </row>
    <row r="340" spans="1:9" s="79" customFormat="1" x14ac:dyDescent="0.15">
      <c r="A340" s="84"/>
      <c r="C340" s="84"/>
      <c r="D340" s="84"/>
      <c r="E340" s="84"/>
      <c r="F340" s="84"/>
      <c r="G340" s="84"/>
      <c r="H340" s="84"/>
      <c r="I340" s="84"/>
    </row>
    <row r="341" spans="1:9" s="79" customFormat="1" x14ac:dyDescent="0.15">
      <c r="A341" s="84"/>
      <c r="C341" s="84"/>
      <c r="D341" s="84"/>
      <c r="E341" s="84"/>
      <c r="F341" s="84"/>
      <c r="G341" s="84"/>
      <c r="H341" s="84"/>
      <c r="I341" s="84"/>
    </row>
    <row r="342" spans="1:9" s="79" customFormat="1" x14ac:dyDescent="0.15">
      <c r="A342" s="84"/>
      <c r="C342" s="84"/>
      <c r="D342" s="84"/>
      <c r="E342" s="84"/>
      <c r="F342" s="84"/>
      <c r="G342" s="84"/>
      <c r="H342" s="84"/>
      <c r="I342" s="84"/>
    </row>
    <row r="343" spans="1:9" s="79" customFormat="1" x14ac:dyDescent="0.15">
      <c r="A343" s="84"/>
      <c r="C343" s="84"/>
      <c r="D343" s="84"/>
      <c r="E343" s="84"/>
      <c r="F343" s="84"/>
      <c r="G343" s="84"/>
      <c r="H343" s="84"/>
      <c r="I343" s="84"/>
    </row>
    <row r="344" spans="1:9" s="79" customFormat="1" x14ac:dyDescent="0.15">
      <c r="A344" s="84"/>
      <c r="C344" s="84"/>
      <c r="D344" s="84"/>
      <c r="E344" s="84"/>
      <c r="F344" s="84"/>
      <c r="G344" s="84"/>
      <c r="H344" s="84"/>
      <c r="I344" s="84"/>
    </row>
    <row r="345" spans="1:9" s="79" customFormat="1" x14ac:dyDescent="0.15">
      <c r="A345" s="84"/>
      <c r="C345" s="84"/>
      <c r="D345" s="84"/>
      <c r="E345" s="84"/>
      <c r="F345" s="84"/>
      <c r="G345" s="84"/>
      <c r="H345" s="84"/>
      <c r="I345" s="84"/>
    </row>
    <row r="346" spans="1:9" s="79" customFormat="1" x14ac:dyDescent="0.15">
      <c r="A346" s="84"/>
      <c r="C346" s="84"/>
      <c r="D346" s="84"/>
      <c r="E346" s="84"/>
      <c r="F346" s="84"/>
      <c r="G346" s="84"/>
      <c r="H346" s="84"/>
      <c r="I346" s="84"/>
    </row>
    <row r="347" spans="1:9" s="79" customFormat="1" x14ac:dyDescent="0.15">
      <c r="A347" s="84"/>
      <c r="C347" s="84"/>
      <c r="D347" s="84"/>
      <c r="E347" s="84"/>
      <c r="F347" s="84"/>
      <c r="G347" s="84"/>
      <c r="H347" s="84"/>
      <c r="I347" s="84"/>
    </row>
    <row r="348" spans="1:9" s="79" customFormat="1" x14ac:dyDescent="0.15">
      <c r="A348" s="84"/>
      <c r="C348" s="84"/>
      <c r="D348" s="84"/>
      <c r="E348" s="84"/>
      <c r="F348" s="84"/>
      <c r="G348" s="84"/>
      <c r="H348" s="84"/>
      <c r="I348" s="84"/>
    </row>
    <row r="349" spans="1:9" s="79" customFormat="1" x14ac:dyDescent="0.15">
      <c r="A349" s="84"/>
      <c r="C349" s="84"/>
      <c r="D349" s="84"/>
      <c r="E349" s="84"/>
      <c r="F349" s="84"/>
      <c r="G349" s="84"/>
      <c r="H349" s="84"/>
      <c r="I349" s="84"/>
    </row>
    <row r="350" spans="1:9" s="79" customFormat="1" x14ac:dyDescent="0.15">
      <c r="A350" s="84"/>
      <c r="C350" s="84"/>
      <c r="D350" s="84"/>
      <c r="E350" s="84"/>
      <c r="F350" s="84"/>
      <c r="G350" s="84"/>
      <c r="H350" s="84"/>
      <c r="I350" s="84"/>
    </row>
    <row r="351" spans="1:9" s="79" customFormat="1" x14ac:dyDescent="0.15">
      <c r="A351" s="84"/>
      <c r="C351" s="84"/>
      <c r="D351" s="84"/>
      <c r="E351" s="84"/>
      <c r="F351" s="84"/>
      <c r="G351" s="84"/>
      <c r="H351" s="84"/>
      <c r="I351" s="84"/>
    </row>
    <row r="352" spans="1:9" s="79" customFormat="1" x14ac:dyDescent="0.15">
      <c r="A352" s="84"/>
      <c r="C352" s="84"/>
      <c r="D352" s="84"/>
      <c r="E352" s="84"/>
      <c r="F352" s="84"/>
      <c r="G352" s="84"/>
      <c r="H352" s="84"/>
      <c r="I352" s="84"/>
    </row>
    <row r="353" spans="1:9" s="79" customFormat="1" x14ac:dyDescent="0.15">
      <c r="A353" s="84"/>
      <c r="C353" s="84"/>
      <c r="D353" s="84"/>
      <c r="E353" s="84"/>
      <c r="F353" s="84"/>
      <c r="G353" s="84"/>
      <c r="H353" s="84"/>
      <c r="I353" s="84"/>
    </row>
    <row r="354" spans="1:9" s="79" customFormat="1" x14ac:dyDescent="0.15">
      <c r="A354" s="84"/>
      <c r="C354" s="84"/>
      <c r="D354" s="84"/>
      <c r="E354" s="84"/>
      <c r="F354" s="84"/>
      <c r="G354" s="84"/>
      <c r="H354" s="84"/>
      <c r="I354" s="84"/>
    </row>
    <row r="355" spans="1:9" s="79" customFormat="1" x14ac:dyDescent="0.15">
      <c r="A355" s="84"/>
      <c r="C355" s="84"/>
      <c r="D355" s="84"/>
      <c r="E355" s="84"/>
      <c r="F355" s="84"/>
      <c r="G355" s="84"/>
      <c r="H355" s="84"/>
      <c r="I355" s="84"/>
    </row>
    <row r="356" spans="1:9" s="79" customFormat="1" x14ac:dyDescent="0.15">
      <c r="A356" s="84"/>
      <c r="C356" s="84"/>
      <c r="D356" s="84"/>
      <c r="E356" s="84"/>
      <c r="F356" s="84"/>
      <c r="G356" s="84"/>
      <c r="H356" s="84"/>
      <c r="I356" s="84"/>
    </row>
    <row r="357" spans="1:9" s="79" customFormat="1" x14ac:dyDescent="0.15">
      <c r="A357" s="84"/>
      <c r="C357" s="84"/>
      <c r="D357" s="84"/>
      <c r="E357" s="84"/>
      <c r="F357" s="84"/>
      <c r="G357" s="84"/>
      <c r="H357" s="84"/>
      <c r="I357" s="84"/>
    </row>
    <row r="358" spans="1:9" s="79" customFormat="1" x14ac:dyDescent="0.15">
      <c r="A358" s="84"/>
      <c r="C358" s="84"/>
      <c r="D358" s="84"/>
      <c r="E358" s="84"/>
      <c r="F358" s="84"/>
      <c r="G358" s="84"/>
      <c r="H358" s="84"/>
      <c r="I358" s="84"/>
    </row>
    <row r="359" spans="1:9" s="79" customFormat="1" x14ac:dyDescent="0.15">
      <c r="A359" s="84"/>
      <c r="C359" s="84"/>
      <c r="D359" s="84"/>
      <c r="E359" s="84"/>
      <c r="F359" s="84"/>
      <c r="G359" s="84"/>
      <c r="H359" s="84"/>
      <c r="I359" s="84"/>
    </row>
    <row r="360" spans="1:9" s="79" customFormat="1" x14ac:dyDescent="0.15">
      <c r="A360" s="84"/>
      <c r="C360" s="84"/>
      <c r="D360" s="84"/>
      <c r="E360" s="84"/>
      <c r="F360" s="84"/>
      <c r="G360" s="84"/>
      <c r="H360" s="84"/>
      <c r="I360" s="84"/>
    </row>
    <row r="361" spans="1:9" s="79" customFormat="1" x14ac:dyDescent="0.15">
      <c r="A361" s="84"/>
      <c r="C361" s="84"/>
      <c r="D361" s="84"/>
      <c r="E361" s="84"/>
      <c r="F361" s="84"/>
      <c r="G361" s="84"/>
      <c r="H361" s="84"/>
      <c r="I361" s="84"/>
    </row>
    <row r="362" spans="1:9" s="79" customFormat="1" x14ac:dyDescent="0.15">
      <c r="A362" s="84"/>
      <c r="C362" s="84"/>
      <c r="D362" s="84"/>
      <c r="E362" s="84"/>
      <c r="F362" s="84"/>
      <c r="G362" s="84"/>
      <c r="H362" s="84"/>
      <c r="I362" s="84"/>
    </row>
    <row r="363" spans="1:9" s="79" customFormat="1" x14ac:dyDescent="0.15">
      <c r="A363" s="84"/>
      <c r="C363" s="84"/>
      <c r="D363" s="84"/>
      <c r="E363" s="84"/>
      <c r="F363" s="84"/>
      <c r="G363" s="84"/>
      <c r="H363" s="84"/>
      <c r="I363" s="84"/>
    </row>
    <row r="364" spans="1:9" s="79" customFormat="1" x14ac:dyDescent="0.15">
      <c r="A364" s="84"/>
      <c r="C364" s="84"/>
      <c r="D364" s="84"/>
      <c r="E364" s="84"/>
      <c r="F364" s="84"/>
      <c r="G364" s="84"/>
      <c r="H364" s="84"/>
      <c r="I364" s="84"/>
    </row>
    <row r="365" spans="1:9" s="79" customFormat="1" x14ac:dyDescent="0.15">
      <c r="A365" s="84"/>
      <c r="C365" s="84"/>
      <c r="D365" s="84"/>
      <c r="E365" s="84"/>
      <c r="F365" s="84"/>
      <c r="G365" s="84"/>
      <c r="H365" s="84"/>
      <c r="I365" s="84"/>
    </row>
    <row r="366" spans="1:9" s="79" customFormat="1" x14ac:dyDescent="0.15">
      <c r="A366" s="84"/>
      <c r="C366" s="84"/>
      <c r="D366" s="84"/>
      <c r="E366" s="84"/>
      <c r="F366" s="84"/>
      <c r="G366" s="84"/>
      <c r="H366" s="84"/>
      <c r="I366" s="84"/>
    </row>
    <row r="367" spans="1:9" s="79" customFormat="1" x14ac:dyDescent="0.15">
      <c r="A367" s="84"/>
      <c r="C367" s="84"/>
      <c r="D367" s="84"/>
      <c r="E367" s="84"/>
      <c r="F367" s="84"/>
      <c r="G367" s="84"/>
      <c r="H367" s="84"/>
      <c r="I367" s="84"/>
    </row>
    <row r="368" spans="1:9" s="79" customFormat="1" x14ac:dyDescent="0.15">
      <c r="A368" s="84"/>
      <c r="C368" s="84"/>
      <c r="D368" s="84"/>
      <c r="E368" s="84"/>
      <c r="F368" s="84"/>
      <c r="G368" s="84"/>
      <c r="H368" s="84"/>
      <c r="I368" s="84"/>
    </row>
    <row r="369" spans="1:9" s="79" customFormat="1" x14ac:dyDescent="0.15">
      <c r="A369" s="84"/>
      <c r="C369" s="84"/>
      <c r="D369" s="84"/>
      <c r="E369" s="84"/>
      <c r="F369" s="84"/>
      <c r="G369" s="84"/>
      <c r="H369" s="84"/>
      <c r="I369" s="84"/>
    </row>
    <row r="370" spans="1:9" s="79" customFormat="1" x14ac:dyDescent="0.15">
      <c r="A370" s="84"/>
      <c r="C370" s="84"/>
      <c r="D370" s="84"/>
      <c r="E370" s="84"/>
      <c r="F370" s="84"/>
      <c r="G370" s="84"/>
      <c r="H370" s="84"/>
      <c r="I370" s="84"/>
    </row>
    <row r="371" spans="1:9" s="79" customFormat="1" x14ac:dyDescent="0.15">
      <c r="A371" s="84"/>
      <c r="C371" s="84"/>
      <c r="D371" s="84"/>
      <c r="E371" s="84"/>
      <c r="F371" s="84"/>
      <c r="G371" s="84"/>
      <c r="H371" s="84"/>
      <c r="I371" s="84"/>
    </row>
    <row r="372" spans="1:9" s="79" customFormat="1" x14ac:dyDescent="0.15">
      <c r="A372" s="84"/>
      <c r="C372" s="84"/>
      <c r="D372" s="84"/>
      <c r="E372" s="84"/>
      <c r="F372" s="84"/>
      <c r="G372" s="84"/>
      <c r="H372" s="84"/>
      <c r="I372" s="84"/>
    </row>
    <row r="373" spans="1:9" s="79" customFormat="1" x14ac:dyDescent="0.15">
      <c r="A373" s="84"/>
      <c r="C373" s="84"/>
      <c r="D373" s="84"/>
      <c r="E373" s="84"/>
      <c r="F373" s="84"/>
      <c r="G373" s="84"/>
      <c r="H373" s="84"/>
      <c r="I373" s="84"/>
    </row>
    <row r="374" spans="1:9" s="79" customFormat="1" x14ac:dyDescent="0.15">
      <c r="A374" s="84"/>
      <c r="C374" s="84"/>
      <c r="D374" s="84"/>
      <c r="E374" s="84"/>
      <c r="F374" s="84"/>
      <c r="G374" s="84"/>
      <c r="H374" s="84"/>
      <c r="I374" s="84"/>
    </row>
    <row r="375" spans="1:9" s="79" customFormat="1" x14ac:dyDescent="0.15">
      <c r="A375" s="84"/>
      <c r="C375" s="84"/>
      <c r="D375" s="84"/>
      <c r="E375" s="84"/>
      <c r="F375" s="84"/>
      <c r="G375" s="84"/>
      <c r="H375" s="84"/>
      <c r="I375" s="84"/>
    </row>
    <row r="376" spans="1:9" s="79" customFormat="1" x14ac:dyDescent="0.15">
      <c r="A376" s="84"/>
      <c r="C376" s="84"/>
      <c r="D376" s="84"/>
      <c r="E376" s="84"/>
      <c r="F376" s="84"/>
      <c r="G376" s="84"/>
      <c r="H376" s="84"/>
      <c r="I376" s="84"/>
    </row>
    <row r="377" spans="1:9" s="79" customFormat="1" x14ac:dyDescent="0.15">
      <c r="A377" s="84"/>
      <c r="C377" s="84"/>
      <c r="D377" s="84"/>
      <c r="E377" s="84"/>
      <c r="F377" s="84"/>
      <c r="G377" s="84"/>
      <c r="H377" s="84"/>
      <c r="I377" s="84"/>
    </row>
    <row r="378" spans="1:9" s="79" customFormat="1" x14ac:dyDescent="0.15">
      <c r="A378" s="84"/>
      <c r="C378" s="84"/>
      <c r="D378" s="84"/>
      <c r="E378" s="84"/>
      <c r="F378" s="84"/>
      <c r="G378" s="84"/>
      <c r="H378" s="84"/>
      <c r="I378" s="84"/>
    </row>
    <row r="379" spans="1:9" s="79" customFormat="1" x14ac:dyDescent="0.15">
      <c r="A379" s="84"/>
      <c r="C379" s="84"/>
      <c r="D379" s="84"/>
      <c r="E379" s="84"/>
      <c r="F379" s="84"/>
      <c r="G379" s="84"/>
      <c r="H379" s="84"/>
      <c r="I379" s="84"/>
    </row>
    <row r="380" spans="1:9" s="79" customFormat="1" x14ac:dyDescent="0.15">
      <c r="A380" s="84"/>
      <c r="C380" s="84"/>
      <c r="D380" s="84"/>
      <c r="E380" s="84"/>
      <c r="F380" s="84"/>
      <c r="G380" s="84"/>
      <c r="H380" s="84"/>
      <c r="I380" s="84"/>
    </row>
    <row r="381" spans="1:9" s="79" customFormat="1" x14ac:dyDescent="0.15">
      <c r="A381" s="84"/>
      <c r="C381" s="84"/>
      <c r="D381" s="84"/>
      <c r="E381" s="84"/>
      <c r="F381" s="84"/>
      <c r="G381" s="84"/>
      <c r="H381" s="84"/>
      <c r="I381" s="84"/>
    </row>
    <row r="382" spans="1:9" s="79" customFormat="1" x14ac:dyDescent="0.15">
      <c r="A382" s="84"/>
      <c r="C382" s="84"/>
      <c r="D382" s="84"/>
      <c r="E382" s="84"/>
      <c r="F382" s="84"/>
      <c r="G382" s="84"/>
      <c r="H382" s="84"/>
      <c r="I382" s="84"/>
    </row>
    <row r="383" spans="1:9" s="79" customFormat="1" x14ac:dyDescent="0.15">
      <c r="A383" s="84"/>
      <c r="C383" s="84"/>
      <c r="D383" s="84"/>
      <c r="E383" s="84"/>
      <c r="F383" s="84"/>
      <c r="G383" s="84"/>
      <c r="H383" s="84"/>
      <c r="I383" s="84"/>
    </row>
    <row r="384" spans="1:9" s="79" customFormat="1" x14ac:dyDescent="0.15">
      <c r="A384" s="84"/>
      <c r="C384" s="84"/>
      <c r="D384" s="84"/>
      <c r="E384" s="84"/>
      <c r="F384" s="84"/>
      <c r="G384" s="84"/>
      <c r="H384" s="84"/>
      <c r="I384" s="84"/>
    </row>
    <row r="385" spans="1:9" s="79" customFormat="1" x14ac:dyDescent="0.15">
      <c r="A385" s="84"/>
      <c r="C385" s="84"/>
      <c r="D385" s="84"/>
      <c r="E385" s="84"/>
      <c r="F385" s="84"/>
      <c r="G385" s="84"/>
      <c r="H385" s="84"/>
      <c r="I385" s="84"/>
    </row>
    <row r="386" spans="1:9" s="79" customFormat="1" x14ac:dyDescent="0.15">
      <c r="A386" s="84"/>
      <c r="C386" s="84"/>
      <c r="D386" s="84"/>
      <c r="E386" s="84"/>
      <c r="F386" s="84"/>
      <c r="G386" s="84"/>
      <c r="H386" s="84"/>
      <c r="I386" s="84"/>
    </row>
    <row r="387" spans="1:9" s="79" customFormat="1" x14ac:dyDescent="0.15">
      <c r="A387" s="84"/>
      <c r="C387" s="84"/>
      <c r="D387" s="84"/>
      <c r="E387" s="84"/>
      <c r="F387" s="84"/>
      <c r="G387" s="84"/>
      <c r="H387" s="84"/>
      <c r="I387" s="84"/>
    </row>
    <row r="388" spans="1:9" s="79" customFormat="1" x14ac:dyDescent="0.15">
      <c r="A388" s="84"/>
      <c r="C388" s="84"/>
      <c r="D388" s="84"/>
      <c r="E388" s="84"/>
      <c r="F388" s="84"/>
      <c r="G388" s="84"/>
      <c r="H388" s="84"/>
      <c r="I388" s="84"/>
    </row>
    <row r="389" spans="1:9" s="79" customFormat="1" x14ac:dyDescent="0.15">
      <c r="A389" s="84"/>
      <c r="C389" s="84"/>
      <c r="D389" s="84"/>
      <c r="E389" s="84"/>
      <c r="F389" s="84"/>
      <c r="G389" s="84"/>
      <c r="H389" s="84"/>
      <c r="I389" s="84"/>
    </row>
    <row r="390" spans="1:9" s="79" customFormat="1" x14ac:dyDescent="0.15">
      <c r="A390" s="84"/>
      <c r="C390" s="84"/>
      <c r="D390" s="84"/>
      <c r="E390" s="84"/>
      <c r="F390" s="84"/>
      <c r="G390" s="84"/>
      <c r="H390" s="84"/>
      <c r="I390" s="84"/>
    </row>
    <row r="391" spans="1:9" s="79" customFormat="1" x14ac:dyDescent="0.15">
      <c r="A391" s="84"/>
      <c r="C391" s="84"/>
      <c r="D391" s="84"/>
      <c r="E391" s="84"/>
      <c r="F391" s="84"/>
      <c r="G391" s="84"/>
      <c r="H391" s="84"/>
      <c r="I391" s="84"/>
    </row>
    <row r="392" spans="1:9" s="79" customFormat="1" x14ac:dyDescent="0.15">
      <c r="A392" s="84"/>
      <c r="C392" s="84"/>
      <c r="D392" s="84"/>
      <c r="E392" s="84"/>
      <c r="F392" s="84"/>
      <c r="G392" s="84"/>
      <c r="H392" s="84"/>
      <c r="I392" s="84"/>
    </row>
    <row r="393" spans="1:9" s="79" customFormat="1" x14ac:dyDescent="0.15">
      <c r="A393" s="84"/>
      <c r="C393" s="84"/>
      <c r="D393" s="84"/>
      <c r="E393" s="84"/>
      <c r="F393" s="84"/>
      <c r="G393" s="84"/>
      <c r="H393" s="84"/>
      <c r="I393" s="84"/>
    </row>
    <row r="394" spans="1:9" s="79" customFormat="1" x14ac:dyDescent="0.15">
      <c r="A394" s="84"/>
      <c r="C394" s="84"/>
      <c r="D394" s="84"/>
      <c r="E394" s="84"/>
      <c r="F394" s="84"/>
      <c r="G394" s="84"/>
      <c r="H394" s="84"/>
      <c r="I394" s="84"/>
    </row>
    <row r="395" spans="1:9" s="79" customFormat="1" x14ac:dyDescent="0.15">
      <c r="A395" s="84"/>
      <c r="C395" s="84"/>
      <c r="D395" s="84"/>
      <c r="E395" s="84"/>
      <c r="F395" s="84"/>
      <c r="G395" s="84"/>
      <c r="H395" s="84"/>
      <c r="I395" s="84"/>
    </row>
    <row r="396" spans="1:9" s="79" customFormat="1" x14ac:dyDescent="0.15">
      <c r="A396" s="84"/>
      <c r="C396" s="84"/>
      <c r="D396" s="84"/>
      <c r="E396" s="84"/>
      <c r="F396" s="84"/>
      <c r="G396" s="84"/>
      <c r="H396" s="84"/>
      <c r="I396" s="84"/>
    </row>
    <row r="397" spans="1:9" s="79" customFormat="1" x14ac:dyDescent="0.15">
      <c r="A397" s="84"/>
      <c r="C397" s="84"/>
      <c r="D397" s="84"/>
      <c r="E397" s="84"/>
      <c r="F397" s="84"/>
      <c r="G397" s="84"/>
      <c r="H397" s="84"/>
      <c r="I397" s="84"/>
    </row>
    <row r="398" spans="1:9" s="79" customFormat="1" x14ac:dyDescent="0.15">
      <c r="A398" s="84"/>
      <c r="C398" s="84"/>
      <c r="D398" s="84"/>
      <c r="E398" s="84"/>
      <c r="F398" s="84"/>
      <c r="G398" s="84"/>
      <c r="H398" s="84"/>
      <c r="I398" s="84"/>
    </row>
    <row r="399" spans="1:9" s="79" customFormat="1" x14ac:dyDescent="0.15">
      <c r="A399" s="84"/>
      <c r="C399" s="84"/>
      <c r="D399" s="84"/>
      <c r="E399" s="84"/>
      <c r="F399" s="84"/>
      <c r="G399" s="84"/>
      <c r="H399" s="84"/>
      <c r="I399" s="84"/>
    </row>
    <row r="400" spans="1:9" s="79" customFormat="1" x14ac:dyDescent="0.15">
      <c r="A400" s="84"/>
      <c r="C400" s="84"/>
      <c r="D400" s="84"/>
      <c r="E400" s="84"/>
      <c r="F400" s="84"/>
      <c r="G400" s="84"/>
      <c r="H400" s="84"/>
      <c r="I400" s="84"/>
    </row>
    <row r="401" spans="1:9" s="79" customFormat="1" x14ac:dyDescent="0.15">
      <c r="A401" s="84"/>
      <c r="C401" s="84"/>
      <c r="D401" s="84"/>
      <c r="E401" s="84"/>
      <c r="F401" s="84"/>
      <c r="G401" s="84"/>
      <c r="H401" s="84"/>
      <c r="I401" s="84"/>
    </row>
    <row r="402" spans="1:9" s="79" customFormat="1" x14ac:dyDescent="0.15">
      <c r="A402" s="84"/>
      <c r="C402" s="84"/>
      <c r="D402" s="84"/>
      <c r="E402" s="84"/>
      <c r="F402" s="84"/>
      <c r="G402" s="84"/>
      <c r="H402" s="84"/>
      <c r="I402" s="84"/>
    </row>
    <row r="403" spans="1:9" s="79" customFormat="1" x14ac:dyDescent="0.15">
      <c r="A403" s="84"/>
      <c r="C403" s="84"/>
      <c r="D403" s="84"/>
      <c r="E403" s="84"/>
      <c r="F403" s="84"/>
      <c r="G403" s="84"/>
      <c r="H403" s="84"/>
      <c r="I403" s="84"/>
    </row>
    <row r="404" spans="1:9" s="79" customFormat="1" x14ac:dyDescent="0.15">
      <c r="A404" s="84"/>
      <c r="C404" s="84"/>
      <c r="D404" s="84"/>
      <c r="E404" s="84"/>
      <c r="F404" s="84"/>
      <c r="G404" s="84"/>
      <c r="H404" s="84"/>
      <c r="I404" s="84"/>
    </row>
    <row r="405" spans="1:9" s="79" customFormat="1" x14ac:dyDescent="0.15">
      <c r="A405" s="84"/>
      <c r="C405" s="84"/>
      <c r="D405" s="84"/>
      <c r="E405" s="84"/>
      <c r="F405" s="84"/>
      <c r="G405" s="84"/>
      <c r="H405" s="84"/>
      <c r="I405" s="84"/>
    </row>
    <row r="406" spans="1:9" s="79" customFormat="1" x14ac:dyDescent="0.15">
      <c r="A406" s="84"/>
      <c r="C406" s="84"/>
      <c r="D406" s="84"/>
      <c r="E406" s="84"/>
      <c r="F406" s="84"/>
      <c r="G406" s="84"/>
      <c r="H406" s="84"/>
      <c r="I406" s="84"/>
    </row>
    <row r="407" spans="1:9" s="79" customFormat="1" x14ac:dyDescent="0.15">
      <c r="A407" s="84"/>
      <c r="C407" s="84"/>
      <c r="D407" s="84"/>
      <c r="E407" s="84"/>
      <c r="F407" s="84"/>
      <c r="G407" s="84"/>
      <c r="H407" s="84"/>
      <c r="I407" s="84"/>
    </row>
    <row r="408" spans="1:9" s="79" customFormat="1" x14ac:dyDescent="0.15">
      <c r="A408" s="84"/>
      <c r="C408" s="84"/>
      <c r="D408" s="84"/>
      <c r="E408" s="84"/>
      <c r="F408" s="84"/>
      <c r="G408" s="84"/>
      <c r="H408" s="84"/>
      <c r="I408" s="84"/>
    </row>
    <row r="409" spans="1:9" s="79" customFormat="1" x14ac:dyDescent="0.15">
      <c r="A409" s="84"/>
      <c r="C409" s="84"/>
      <c r="D409" s="84"/>
      <c r="E409" s="84"/>
      <c r="F409" s="84"/>
      <c r="G409" s="84"/>
      <c r="H409" s="84"/>
      <c r="I409" s="84"/>
    </row>
    <row r="410" spans="1:9" s="79" customFormat="1" x14ac:dyDescent="0.15">
      <c r="A410" s="84"/>
      <c r="C410" s="84"/>
      <c r="D410" s="84"/>
      <c r="E410" s="84"/>
      <c r="F410" s="84"/>
      <c r="G410" s="84"/>
      <c r="H410" s="84"/>
      <c r="I410" s="84"/>
    </row>
    <row r="411" spans="1:9" s="79" customFormat="1" x14ac:dyDescent="0.15">
      <c r="A411" s="84"/>
      <c r="C411" s="84"/>
      <c r="D411" s="84"/>
      <c r="E411" s="84"/>
      <c r="F411" s="84"/>
      <c r="G411" s="84"/>
      <c r="H411" s="84"/>
      <c r="I411" s="84"/>
    </row>
    <row r="412" spans="1:9" s="79" customFormat="1" x14ac:dyDescent="0.15">
      <c r="A412" s="84"/>
      <c r="C412" s="84"/>
      <c r="D412" s="84"/>
      <c r="E412" s="84"/>
      <c r="F412" s="84"/>
      <c r="G412" s="84"/>
      <c r="H412" s="84"/>
      <c r="I412" s="84"/>
    </row>
    <row r="413" spans="1:9" s="79" customFormat="1" x14ac:dyDescent="0.15">
      <c r="A413" s="84"/>
      <c r="C413" s="84"/>
      <c r="D413" s="84"/>
      <c r="E413" s="84"/>
      <c r="F413" s="84"/>
      <c r="G413" s="84"/>
      <c r="H413" s="84"/>
      <c r="I413" s="84"/>
    </row>
    <row r="414" spans="1:9" s="79" customFormat="1" x14ac:dyDescent="0.15">
      <c r="A414" s="84"/>
      <c r="C414" s="84"/>
      <c r="D414" s="84"/>
      <c r="E414" s="84"/>
      <c r="F414" s="84"/>
      <c r="G414" s="84"/>
      <c r="H414" s="84"/>
      <c r="I414" s="84"/>
    </row>
    <row r="415" spans="1:9" s="79" customFormat="1" x14ac:dyDescent="0.15">
      <c r="A415" s="84"/>
      <c r="C415" s="84"/>
      <c r="D415" s="84"/>
      <c r="E415" s="84"/>
      <c r="F415" s="84"/>
      <c r="G415" s="84"/>
      <c r="H415" s="84"/>
      <c r="I415" s="84"/>
    </row>
    <row r="416" spans="1:9" s="79" customFormat="1" x14ac:dyDescent="0.15">
      <c r="A416" s="84"/>
      <c r="C416" s="84"/>
      <c r="D416" s="84"/>
      <c r="E416" s="84"/>
      <c r="F416" s="84"/>
      <c r="G416" s="84"/>
      <c r="H416" s="84"/>
      <c r="I416" s="84"/>
    </row>
    <row r="417" spans="1:9" s="79" customFormat="1" x14ac:dyDescent="0.15">
      <c r="A417" s="84"/>
      <c r="C417" s="84"/>
      <c r="D417" s="84"/>
      <c r="E417" s="84"/>
      <c r="F417" s="84"/>
      <c r="G417" s="84"/>
      <c r="H417" s="84"/>
      <c r="I417" s="84"/>
    </row>
    <row r="418" spans="1:9" s="79" customFormat="1" x14ac:dyDescent="0.15">
      <c r="A418" s="84"/>
      <c r="C418" s="84"/>
      <c r="D418" s="84"/>
      <c r="E418" s="84"/>
      <c r="F418" s="84"/>
      <c r="G418" s="84"/>
      <c r="H418" s="84"/>
      <c r="I418" s="84"/>
    </row>
    <row r="419" spans="1:9" s="79" customFormat="1" x14ac:dyDescent="0.15">
      <c r="A419" s="84"/>
      <c r="C419" s="84"/>
      <c r="D419" s="84"/>
      <c r="E419" s="84"/>
      <c r="F419" s="84"/>
      <c r="G419" s="84"/>
      <c r="H419" s="84"/>
      <c r="I419" s="84"/>
    </row>
    <row r="420" spans="1:9" s="79" customFormat="1" x14ac:dyDescent="0.15">
      <c r="A420" s="84"/>
      <c r="C420" s="84"/>
      <c r="D420" s="84"/>
      <c r="E420" s="84"/>
      <c r="F420" s="84"/>
      <c r="G420" s="84"/>
      <c r="H420" s="84"/>
      <c r="I420" s="84"/>
    </row>
    <row r="421" spans="1:9" s="79" customFormat="1" x14ac:dyDescent="0.15">
      <c r="A421" s="84"/>
      <c r="C421" s="84"/>
      <c r="D421" s="84"/>
      <c r="E421" s="84"/>
      <c r="F421" s="84"/>
      <c r="G421" s="84"/>
      <c r="H421" s="84"/>
      <c r="I421" s="84"/>
    </row>
    <row r="422" spans="1:9" s="79" customFormat="1" x14ac:dyDescent="0.15">
      <c r="A422" s="84"/>
      <c r="C422" s="84"/>
      <c r="D422" s="84"/>
      <c r="E422" s="84"/>
      <c r="F422" s="84"/>
      <c r="G422" s="84"/>
      <c r="H422" s="84"/>
      <c r="I422" s="84"/>
    </row>
    <row r="423" spans="1:9" s="79" customFormat="1" x14ac:dyDescent="0.15">
      <c r="A423" s="84"/>
      <c r="C423" s="84"/>
      <c r="D423" s="84"/>
      <c r="E423" s="84"/>
      <c r="F423" s="84"/>
      <c r="G423" s="84"/>
      <c r="H423" s="84"/>
      <c r="I423" s="84"/>
    </row>
    <row r="424" spans="1:9" s="79" customFormat="1" x14ac:dyDescent="0.15">
      <c r="A424" s="84"/>
      <c r="C424" s="84"/>
      <c r="D424" s="84"/>
      <c r="E424" s="84"/>
      <c r="F424" s="84"/>
      <c r="G424" s="84"/>
      <c r="H424" s="84"/>
      <c r="I424" s="84"/>
    </row>
    <row r="425" spans="1:9" s="79" customFormat="1" x14ac:dyDescent="0.15">
      <c r="A425" s="84"/>
      <c r="C425" s="84"/>
      <c r="D425" s="84"/>
      <c r="E425" s="84"/>
      <c r="F425" s="84"/>
      <c r="G425" s="84"/>
      <c r="H425" s="84"/>
      <c r="I425" s="84"/>
    </row>
    <row r="426" spans="1:9" s="79" customFormat="1" x14ac:dyDescent="0.15">
      <c r="A426" s="84"/>
      <c r="C426" s="84"/>
      <c r="D426" s="84"/>
      <c r="E426" s="84"/>
      <c r="F426" s="84"/>
      <c r="G426" s="84"/>
      <c r="H426" s="84"/>
      <c r="I426" s="84"/>
    </row>
    <row r="427" spans="1:9" s="79" customFormat="1" x14ac:dyDescent="0.15">
      <c r="A427" s="84"/>
      <c r="C427" s="84"/>
      <c r="D427" s="84"/>
      <c r="E427" s="84"/>
      <c r="F427" s="84"/>
      <c r="G427" s="84"/>
      <c r="H427" s="84"/>
      <c r="I427" s="84"/>
    </row>
    <row r="428" spans="1:9" s="79" customFormat="1" x14ac:dyDescent="0.15">
      <c r="A428" s="84"/>
      <c r="C428" s="84"/>
      <c r="D428" s="84"/>
      <c r="E428" s="84"/>
      <c r="F428" s="84"/>
      <c r="G428" s="84"/>
      <c r="H428" s="84"/>
      <c r="I428" s="84"/>
    </row>
    <row r="429" spans="1:9" s="79" customFormat="1" x14ac:dyDescent="0.15">
      <c r="A429" s="84"/>
      <c r="C429" s="84"/>
      <c r="D429" s="84"/>
      <c r="E429" s="84"/>
      <c r="F429" s="84"/>
      <c r="G429" s="84"/>
      <c r="H429" s="84"/>
      <c r="I429" s="84"/>
    </row>
    <row r="430" spans="1:9" s="79" customFormat="1" x14ac:dyDescent="0.15">
      <c r="A430" s="84"/>
      <c r="C430" s="84"/>
      <c r="D430" s="84"/>
      <c r="E430" s="84"/>
      <c r="F430" s="84"/>
      <c r="G430" s="84"/>
      <c r="H430" s="84"/>
      <c r="I430" s="84"/>
    </row>
    <row r="431" spans="1:9" s="79" customFormat="1" x14ac:dyDescent="0.15">
      <c r="A431" s="84"/>
      <c r="C431" s="84"/>
      <c r="D431" s="84"/>
      <c r="E431" s="84"/>
      <c r="F431" s="84"/>
      <c r="G431" s="84"/>
      <c r="H431" s="84"/>
      <c r="I431" s="84"/>
    </row>
    <row r="432" spans="1:9" s="79" customFormat="1" x14ac:dyDescent="0.15">
      <c r="A432" s="84"/>
      <c r="C432" s="84"/>
      <c r="D432" s="84"/>
      <c r="E432" s="84"/>
      <c r="F432" s="84"/>
      <c r="G432" s="84"/>
      <c r="H432" s="84"/>
      <c r="I432" s="84"/>
    </row>
    <row r="433" spans="1:9" s="79" customFormat="1" x14ac:dyDescent="0.15">
      <c r="A433" s="84"/>
      <c r="C433" s="84"/>
      <c r="D433" s="84"/>
      <c r="E433" s="84"/>
      <c r="F433" s="84"/>
      <c r="G433" s="84"/>
      <c r="H433" s="84"/>
      <c r="I433" s="84"/>
    </row>
    <row r="434" spans="1:9" s="79" customFormat="1" x14ac:dyDescent="0.15">
      <c r="A434" s="84"/>
      <c r="C434" s="84"/>
      <c r="D434" s="84"/>
      <c r="E434" s="84"/>
      <c r="F434" s="84"/>
      <c r="G434" s="84"/>
      <c r="H434" s="84"/>
      <c r="I434" s="84"/>
    </row>
    <row r="435" spans="1:9" s="79" customFormat="1" x14ac:dyDescent="0.15">
      <c r="A435" s="84"/>
      <c r="C435" s="84"/>
      <c r="D435" s="84"/>
      <c r="E435" s="84"/>
      <c r="F435" s="84"/>
      <c r="G435" s="84"/>
      <c r="H435" s="84"/>
      <c r="I435" s="84"/>
    </row>
    <row r="436" spans="1:9" s="79" customFormat="1" x14ac:dyDescent="0.15">
      <c r="A436" s="84"/>
      <c r="C436" s="84"/>
      <c r="D436" s="84"/>
      <c r="E436" s="84"/>
      <c r="F436" s="84"/>
      <c r="G436" s="84"/>
      <c r="H436" s="84"/>
      <c r="I436" s="84"/>
    </row>
    <row r="437" spans="1:9" s="79" customFormat="1" x14ac:dyDescent="0.15">
      <c r="A437" s="84"/>
      <c r="C437" s="84"/>
      <c r="D437" s="84"/>
      <c r="E437" s="84"/>
      <c r="F437" s="84"/>
      <c r="G437" s="84"/>
      <c r="H437" s="84"/>
      <c r="I437" s="84"/>
    </row>
    <row r="438" spans="1:9" s="79" customFormat="1" x14ac:dyDescent="0.15">
      <c r="A438" s="84"/>
      <c r="C438" s="84"/>
      <c r="D438" s="84"/>
      <c r="E438" s="84"/>
      <c r="F438" s="84"/>
      <c r="G438" s="84"/>
      <c r="H438" s="84"/>
      <c r="I438" s="84"/>
    </row>
    <row r="439" spans="1:9" s="79" customFormat="1" x14ac:dyDescent="0.15">
      <c r="A439" s="84"/>
      <c r="C439" s="84"/>
      <c r="D439" s="84"/>
      <c r="E439" s="84"/>
      <c r="F439" s="84"/>
      <c r="G439" s="84"/>
      <c r="H439" s="84"/>
      <c r="I439" s="84"/>
    </row>
    <row r="440" spans="1:9" s="79" customFormat="1" x14ac:dyDescent="0.15">
      <c r="A440" s="84"/>
      <c r="C440" s="84"/>
      <c r="D440" s="84"/>
      <c r="E440" s="84"/>
      <c r="F440" s="84"/>
      <c r="G440" s="84"/>
      <c r="H440" s="84"/>
      <c r="I440" s="84"/>
    </row>
    <row r="441" spans="1:9" s="79" customFormat="1" x14ac:dyDescent="0.15">
      <c r="A441" s="84"/>
      <c r="C441" s="84"/>
      <c r="D441" s="84"/>
      <c r="E441" s="84"/>
      <c r="F441" s="84"/>
      <c r="G441" s="84"/>
      <c r="H441" s="84"/>
      <c r="I441" s="84"/>
    </row>
    <row r="442" spans="1:9" s="79" customFormat="1" x14ac:dyDescent="0.15">
      <c r="A442" s="84"/>
      <c r="C442" s="84"/>
      <c r="D442" s="84"/>
      <c r="E442" s="84"/>
      <c r="F442" s="84"/>
      <c r="G442" s="84"/>
      <c r="H442" s="84"/>
      <c r="I442" s="84"/>
    </row>
    <row r="443" spans="1:9" s="79" customFormat="1" x14ac:dyDescent="0.15">
      <c r="A443" s="84"/>
      <c r="C443" s="84"/>
      <c r="D443" s="84"/>
      <c r="E443" s="84"/>
      <c r="F443" s="84"/>
      <c r="G443" s="84"/>
      <c r="H443" s="84"/>
      <c r="I443" s="84"/>
    </row>
    <row r="444" spans="1:9" s="79" customFormat="1" x14ac:dyDescent="0.15">
      <c r="A444" s="84"/>
      <c r="C444" s="84"/>
      <c r="D444" s="84"/>
      <c r="E444" s="84"/>
      <c r="F444" s="84"/>
      <c r="G444" s="84"/>
      <c r="H444" s="84"/>
      <c r="I444" s="84"/>
    </row>
    <row r="445" spans="1:9" s="79" customFormat="1" x14ac:dyDescent="0.15">
      <c r="A445" s="84"/>
      <c r="C445" s="84"/>
      <c r="D445" s="84"/>
      <c r="E445" s="84"/>
      <c r="F445" s="84"/>
      <c r="G445" s="84"/>
      <c r="H445" s="84"/>
      <c r="I445" s="84"/>
    </row>
    <row r="446" spans="1:9" s="79" customFormat="1" x14ac:dyDescent="0.15">
      <c r="A446" s="84"/>
      <c r="C446" s="84"/>
      <c r="D446" s="84"/>
      <c r="E446" s="84"/>
      <c r="F446" s="84"/>
      <c r="G446" s="84"/>
      <c r="H446" s="84"/>
      <c r="I446" s="84"/>
    </row>
    <row r="447" spans="1:9" s="79" customFormat="1" x14ac:dyDescent="0.15">
      <c r="A447" s="84"/>
      <c r="C447" s="84"/>
      <c r="D447" s="84"/>
      <c r="E447" s="84"/>
      <c r="F447" s="84"/>
      <c r="G447" s="84"/>
      <c r="H447" s="84"/>
      <c r="I447" s="84"/>
    </row>
    <row r="448" spans="1:9" s="79" customFormat="1" x14ac:dyDescent="0.15">
      <c r="A448" s="84"/>
      <c r="C448" s="84"/>
      <c r="D448" s="84"/>
      <c r="E448" s="84"/>
      <c r="F448" s="84"/>
      <c r="G448" s="84"/>
      <c r="H448" s="84"/>
      <c r="I448" s="84"/>
    </row>
    <row r="449" spans="1:9" s="79" customFormat="1" x14ac:dyDescent="0.15">
      <c r="A449" s="84"/>
      <c r="C449" s="84"/>
      <c r="D449" s="84"/>
      <c r="E449" s="84"/>
      <c r="F449" s="84"/>
      <c r="G449" s="84"/>
      <c r="H449" s="84"/>
      <c r="I449" s="84"/>
    </row>
    <row r="450" spans="1:9" s="79" customFormat="1" x14ac:dyDescent="0.15">
      <c r="A450" s="84"/>
      <c r="C450" s="84"/>
      <c r="D450" s="84"/>
      <c r="E450" s="84"/>
      <c r="F450" s="84"/>
      <c r="G450" s="84"/>
      <c r="H450" s="84"/>
      <c r="I450" s="84"/>
    </row>
    <row r="451" spans="1:9" s="79" customFormat="1" x14ac:dyDescent="0.15">
      <c r="A451" s="84"/>
      <c r="C451" s="84"/>
      <c r="D451" s="84"/>
      <c r="E451" s="84"/>
      <c r="F451" s="84"/>
      <c r="G451" s="84"/>
      <c r="H451" s="84"/>
      <c r="I451" s="84"/>
    </row>
    <row r="452" spans="1:9" s="79" customFormat="1" x14ac:dyDescent="0.15">
      <c r="A452" s="84"/>
      <c r="C452" s="84"/>
      <c r="D452" s="84"/>
      <c r="E452" s="84"/>
      <c r="F452" s="84"/>
      <c r="G452" s="84"/>
      <c r="H452" s="84"/>
      <c r="I452" s="84"/>
    </row>
    <row r="453" spans="1:9" s="79" customFormat="1" x14ac:dyDescent="0.15">
      <c r="A453" s="84"/>
      <c r="C453" s="84"/>
      <c r="D453" s="84"/>
      <c r="E453" s="84"/>
      <c r="F453" s="84"/>
      <c r="G453" s="84"/>
      <c r="H453" s="84"/>
      <c r="I453" s="84"/>
    </row>
    <row r="454" spans="1:9" s="79" customFormat="1" x14ac:dyDescent="0.15">
      <c r="A454" s="84"/>
      <c r="C454" s="84"/>
      <c r="D454" s="84"/>
      <c r="E454" s="84"/>
      <c r="F454" s="84"/>
      <c r="G454" s="84"/>
      <c r="H454" s="84"/>
      <c r="I454" s="84"/>
    </row>
    <row r="455" spans="1:9" s="79" customFormat="1" x14ac:dyDescent="0.15">
      <c r="A455" s="84"/>
      <c r="C455" s="84"/>
      <c r="D455" s="84"/>
      <c r="E455" s="84"/>
      <c r="F455" s="84"/>
      <c r="G455" s="84"/>
      <c r="H455" s="84"/>
      <c r="I455" s="84"/>
    </row>
    <row r="456" spans="1:9" s="79" customFormat="1" x14ac:dyDescent="0.15">
      <c r="A456" s="84"/>
      <c r="C456" s="84"/>
      <c r="D456" s="84"/>
      <c r="E456" s="84"/>
      <c r="F456" s="84"/>
      <c r="G456" s="84"/>
      <c r="H456" s="84"/>
      <c r="I456" s="84"/>
    </row>
    <row r="457" spans="1:9" s="79" customFormat="1" x14ac:dyDescent="0.15">
      <c r="A457" s="84"/>
      <c r="C457" s="84"/>
      <c r="D457" s="84"/>
      <c r="E457" s="84"/>
      <c r="F457" s="84"/>
      <c r="G457" s="84"/>
      <c r="H457" s="84"/>
      <c r="I457" s="84"/>
    </row>
    <row r="458" spans="1:9" s="79" customFormat="1" x14ac:dyDescent="0.15">
      <c r="A458" s="84"/>
      <c r="C458" s="84"/>
      <c r="D458" s="84"/>
      <c r="E458" s="84"/>
      <c r="F458" s="84"/>
      <c r="G458" s="84"/>
      <c r="H458" s="84"/>
      <c r="I458" s="84"/>
    </row>
    <row r="459" spans="1:9" s="79" customFormat="1" x14ac:dyDescent="0.15">
      <c r="A459" s="84"/>
      <c r="C459" s="84"/>
      <c r="D459" s="84"/>
      <c r="E459" s="84"/>
      <c r="F459" s="84"/>
      <c r="G459" s="84"/>
      <c r="H459" s="84"/>
      <c r="I459" s="84"/>
    </row>
    <row r="460" spans="1:9" s="79" customFormat="1" x14ac:dyDescent="0.15">
      <c r="A460" s="84"/>
      <c r="C460" s="84"/>
      <c r="D460" s="84"/>
      <c r="E460" s="84"/>
      <c r="F460" s="84"/>
      <c r="G460" s="84"/>
      <c r="H460" s="84"/>
      <c r="I460" s="84"/>
    </row>
    <row r="461" spans="1:9" s="79" customFormat="1" x14ac:dyDescent="0.15">
      <c r="A461" s="84"/>
      <c r="C461" s="84"/>
      <c r="D461" s="84"/>
      <c r="E461" s="84"/>
      <c r="F461" s="84"/>
      <c r="G461" s="84"/>
      <c r="H461" s="84"/>
      <c r="I461" s="84"/>
    </row>
    <row r="462" spans="1:9" s="79" customFormat="1" x14ac:dyDescent="0.15">
      <c r="A462" s="84"/>
      <c r="C462" s="84"/>
      <c r="D462" s="84"/>
      <c r="E462" s="84"/>
      <c r="F462" s="84"/>
      <c r="G462" s="84"/>
      <c r="H462" s="84"/>
      <c r="I462" s="84"/>
    </row>
    <row r="463" spans="1:9" s="79" customFormat="1" x14ac:dyDescent="0.15">
      <c r="A463" s="84"/>
      <c r="C463" s="84"/>
      <c r="D463" s="84"/>
      <c r="E463" s="84"/>
      <c r="F463" s="84"/>
      <c r="G463" s="84"/>
      <c r="H463" s="84"/>
      <c r="I463" s="84"/>
    </row>
    <row r="464" spans="1:9" s="79" customFormat="1" x14ac:dyDescent="0.15">
      <c r="A464" s="84"/>
      <c r="C464" s="84"/>
      <c r="D464" s="84"/>
      <c r="E464" s="84"/>
      <c r="F464" s="84"/>
      <c r="G464" s="84"/>
      <c r="H464" s="84"/>
      <c r="I464" s="84"/>
    </row>
    <row r="465" spans="1:9" s="79" customFormat="1" x14ac:dyDescent="0.15">
      <c r="A465" s="84"/>
      <c r="C465" s="84"/>
      <c r="D465" s="84"/>
      <c r="E465" s="84"/>
      <c r="F465" s="84"/>
      <c r="G465" s="84"/>
      <c r="H465" s="84"/>
      <c r="I465" s="84"/>
    </row>
    <row r="466" spans="1:9" s="79" customFormat="1" x14ac:dyDescent="0.15">
      <c r="A466" s="84"/>
      <c r="C466" s="84"/>
      <c r="D466" s="84"/>
      <c r="E466" s="84"/>
      <c r="F466" s="84"/>
      <c r="G466" s="84"/>
      <c r="H466" s="84"/>
      <c r="I466" s="84"/>
    </row>
    <row r="467" spans="1:9" s="79" customFormat="1" x14ac:dyDescent="0.15">
      <c r="A467" s="84"/>
      <c r="C467" s="84"/>
      <c r="D467" s="84"/>
      <c r="E467" s="84"/>
      <c r="F467" s="84"/>
      <c r="G467" s="84"/>
      <c r="H467" s="84"/>
      <c r="I467" s="84"/>
    </row>
    <row r="468" spans="1:9" s="79" customFormat="1" x14ac:dyDescent="0.15">
      <c r="A468" s="84"/>
      <c r="C468" s="84"/>
      <c r="D468" s="84"/>
      <c r="E468" s="84"/>
      <c r="F468" s="84"/>
      <c r="G468" s="84"/>
      <c r="H468" s="84"/>
      <c r="I468" s="84"/>
    </row>
    <row r="469" spans="1:9" s="79" customFormat="1" x14ac:dyDescent="0.15">
      <c r="A469" s="84"/>
      <c r="C469" s="84"/>
      <c r="D469" s="84"/>
      <c r="E469" s="84"/>
      <c r="F469" s="84"/>
      <c r="G469" s="84"/>
      <c r="H469" s="84"/>
      <c r="I469" s="84"/>
    </row>
    <row r="470" spans="1:9" s="79" customFormat="1" x14ac:dyDescent="0.15">
      <c r="A470" s="84"/>
      <c r="C470" s="84"/>
      <c r="D470" s="84"/>
      <c r="E470" s="84"/>
      <c r="F470" s="84"/>
      <c r="G470" s="84"/>
      <c r="H470" s="84"/>
      <c r="I470" s="84"/>
    </row>
    <row r="471" spans="1:9" s="79" customFormat="1" x14ac:dyDescent="0.15">
      <c r="A471" s="84"/>
      <c r="C471" s="84"/>
      <c r="D471" s="84"/>
      <c r="E471" s="84"/>
      <c r="F471" s="84"/>
      <c r="G471" s="84"/>
      <c r="H471" s="84"/>
      <c r="I471" s="84"/>
    </row>
    <row r="472" spans="1:9" s="79" customFormat="1" x14ac:dyDescent="0.15">
      <c r="A472" s="84"/>
      <c r="C472" s="84"/>
      <c r="D472" s="84"/>
      <c r="E472" s="84"/>
      <c r="F472" s="84"/>
      <c r="G472" s="84"/>
      <c r="H472" s="84"/>
      <c r="I472" s="84"/>
    </row>
    <row r="473" spans="1:9" s="79" customFormat="1" x14ac:dyDescent="0.15">
      <c r="A473" s="84"/>
      <c r="C473" s="84"/>
      <c r="D473" s="84"/>
      <c r="E473" s="84"/>
      <c r="F473" s="84"/>
      <c r="G473" s="84"/>
      <c r="H473" s="84"/>
      <c r="I473" s="84"/>
    </row>
    <row r="474" spans="1:9" s="79" customFormat="1" x14ac:dyDescent="0.15">
      <c r="A474" s="84"/>
      <c r="C474" s="84"/>
      <c r="D474" s="84"/>
      <c r="E474" s="84"/>
      <c r="F474" s="84"/>
      <c r="G474" s="84"/>
      <c r="H474" s="84"/>
      <c r="I474" s="84"/>
    </row>
    <row r="475" spans="1:9" s="79" customFormat="1" x14ac:dyDescent="0.15">
      <c r="A475" s="84"/>
      <c r="C475" s="84"/>
      <c r="D475" s="84"/>
      <c r="E475" s="84"/>
      <c r="F475" s="84"/>
      <c r="G475" s="84"/>
      <c r="H475" s="84"/>
      <c r="I475" s="84"/>
    </row>
    <row r="476" spans="1:9" s="79" customFormat="1" x14ac:dyDescent="0.15">
      <c r="A476" s="84"/>
      <c r="C476" s="84"/>
      <c r="D476" s="84"/>
      <c r="E476" s="84"/>
      <c r="F476" s="84"/>
      <c r="G476" s="84"/>
      <c r="H476" s="84"/>
      <c r="I476" s="84"/>
    </row>
    <row r="477" spans="1:9" s="79" customFormat="1" x14ac:dyDescent="0.15">
      <c r="A477" s="84"/>
      <c r="C477" s="84"/>
      <c r="D477" s="84"/>
      <c r="E477" s="84"/>
      <c r="F477" s="84"/>
      <c r="G477" s="84"/>
      <c r="H477" s="84"/>
      <c r="I477" s="84"/>
    </row>
    <row r="478" spans="1:9" s="79" customFormat="1" x14ac:dyDescent="0.15">
      <c r="A478" s="84"/>
      <c r="C478" s="84"/>
      <c r="D478" s="84"/>
      <c r="E478" s="84"/>
      <c r="F478" s="84"/>
      <c r="G478" s="84"/>
      <c r="H478" s="84"/>
      <c r="I478" s="84"/>
    </row>
    <row r="479" spans="1:9" s="79" customFormat="1" x14ac:dyDescent="0.15">
      <c r="A479" s="84"/>
      <c r="C479" s="84"/>
      <c r="D479" s="84"/>
      <c r="E479" s="84"/>
      <c r="F479" s="84"/>
      <c r="G479" s="84"/>
      <c r="H479" s="84"/>
      <c r="I479" s="84"/>
    </row>
    <row r="480" spans="1:9" s="79" customFormat="1" x14ac:dyDescent="0.15">
      <c r="A480" s="84"/>
      <c r="C480" s="84"/>
      <c r="D480" s="84"/>
      <c r="E480" s="84"/>
      <c r="F480" s="84"/>
      <c r="G480" s="84"/>
      <c r="H480" s="84"/>
      <c r="I480" s="84"/>
    </row>
    <row r="481" spans="1:9" s="79" customFormat="1" x14ac:dyDescent="0.15">
      <c r="A481" s="84"/>
      <c r="C481" s="84"/>
      <c r="D481" s="84"/>
      <c r="E481" s="84"/>
      <c r="F481" s="84"/>
      <c r="G481" s="84"/>
      <c r="H481" s="84"/>
      <c r="I481" s="84"/>
    </row>
    <row r="482" spans="1:9" s="79" customFormat="1" x14ac:dyDescent="0.15">
      <c r="A482" s="84"/>
      <c r="C482" s="84"/>
      <c r="D482" s="84"/>
      <c r="E482" s="84"/>
      <c r="F482" s="84"/>
      <c r="G482" s="84"/>
      <c r="H482" s="84"/>
      <c r="I482" s="84"/>
    </row>
    <row r="483" spans="1:9" s="79" customFormat="1" x14ac:dyDescent="0.15">
      <c r="A483" s="84"/>
      <c r="C483" s="84"/>
      <c r="D483" s="84"/>
      <c r="E483" s="84"/>
      <c r="F483" s="84"/>
      <c r="G483" s="84"/>
      <c r="H483" s="84"/>
      <c r="I483" s="84"/>
    </row>
    <row r="484" spans="1:9" s="79" customFormat="1" x14ac:dyDescent="0.15">
      <c r="A484" s="84"/>
      <c r="C484" s="84"/>
      <c r="D484" s="84"/>
      <c r="E484" s="84"/>
      <c r="F484" s="84"/>
      <c r="G484" s="84"/>
      <c r="H484" s="84"/>
      <c r="I484" s="84"/>
    </row>
    <row r="485" spans="1:9" s="79" customFormat="1" x14ac:dyDescent="0.15">
      <c r="A485" s="84"/>
      <c r="C485" s="84"/>
      <c r="D485" s="84"/>
      <c r="E485" s="84"/>
      <c r="F485" s="84"/>
      <c r="G485" s="84"/>
      <c r="H485" s="84"/>
      <c r="I485" s="84"/>
    </row>
    <row r="486" spans="1:9" s="79" customFormat="1" x14ac:dyDescent="0.15">
      <c r="A486" s="84"/>
      <c r="C486" s="84"/>
      <c r="D486" s="84"/>
      <c r="E486" s="84"/>
      <c r="F486" s="84"/>
      <c r="G486" s="84"/>
      <c r="H486" s="84"/>
      <c r="I486" s="84"/>
    </row>
    <row r="487" spans="1:9" s="79" customFormat="1" x14ac:dyDescent="0.15">
      <c r="A487" s="84"/>
      <c r="C487" s="84"/>
      <c r="D487" s="84"/>
      <c r="E487" s="84"/>
      <c r="F487" s="84"/>
      <c r="G487" s="84"/>
      <c r="H487" s="84"/>
      <c r="I487" s="84"/>
    </row>
    <row r="488" spans="1:9" s="79" customFormat="1" x14ac:dyDescent="0.15">
      <c r="A488" s="84"/>
      <c r="C488" s="84"/>
      <c r="D488" s="84"/>
      <c r="E488" s="84"/>
      <c r="F488" s="84"/>
      <c r="G488" s="84"/>
      <c r="H488" s="84"/>
      <c r="I488" s="84"/>
    </row>
    <row r="489" spans="1:9" s="79" customFormat="1" x14ac:dyDescent="0.15">
      <c r="A489" s="84"/>
      <c r="C489" s="84"/>
      <c r="D489" s="84"/>
      <c r="E489" s="84"/>
      <c r="F489" s="84"/>
      <c r="G489" s="84"/>
      <c r="H489" s="84"/>
      <c r="I489" s="84"/>
    </row>
    <row r="490" spans="1:9" s="79" customFormat="1" x14ac:dyDescent="0.15">
      <c r="A490" s="84"/>
      <c r="C490" s="84"/>
      <c r="D490" s="84"/>
      <c r="E490" s="84"/>
      <c r="F490" s="84"/>
      <c r="G490" s="84"/>
      <c r="H490" s="84"/>
      <c r="I490" s="84"/>
    </row>
    <row r="491" spans="1:9" s="79" customFormat="1" x14ac:dyDescent="0.15">
      <c r="A491" s="84"/>
      <c r="C491" s="84"/>
      <c r="D491" s="84"/>
      <c r="E491" s="84"/>
      <c r="F491" s="84"/>
      <c r="G491" s="84"/>
      <c r="H491" s="84"/>
      <c r="I491" s="84"/>
    </row>
    <row r="492" spans="1:9" s="79" customFormat="1" x14ac:dyDescent="0.15">
      <c r="A492" s="84"/>
      <c r="C492" s="84"/>
      <c r="D492" s="84"/>
      <c r="E492" s="84"/>
      <c r="F492" s="84"/>
      <c r="G492" s="84"/>
      <c r="H492" s="84"/>
      <c r="I492" s="84"/>
    </row>
    <row r="493" spans="1:9" s="79" customFormat="1" x14ac:dyDescent="0.15">
      <c r="A493" s="84"/>
      <c r="C493" s="84"/>
      <c r="D493" s="84"/>
      <c r="E493" s="84"/>
      <c r="F493" s="84"/>
      <c r="G493" s="84"/>
      <c r="H493" s="84"/>
      <c r="I493" s="84"/>
    </row>
    <row r="494" spans="1:9" s="79" customFormat="1" x14ac:dyDescent="0.15">
      <c r="A494" s="84"/>
      <c r="C494" s="84"/>
      <c r="D494" s="84"/>
      <c r="E494" s="84"/>
      <c r="F494" s="84"/>
      <c r="G494" s="84"/>
      <c r="H494" s="84"/>
      <c r="I494" s="84"/>
    </row>
    <row r="495" spans="1:9" s="79" customFormat="1" x14ac:dyDescent="0.15">
      <c r="A495" s="84"/>
      <c r="C495" s="84"/>
      <c r="D495" s="84"/>
      <c r="E495" s="84"/>
      <c r="F495" s="84"/>
      <c r="G495" s="84"/>
      <c r="H495" s="84"/>
      <c r="I495" s="84"/>
    </row>
    <row r="496" spans="1:9" s="79" customFormat="1" x14ac:dyDescent="0.15">
      <c r="A496" s="84"/>
      <c r="C496" s="84"/>
      <c r="D496" s="84"/>
      <c r="E496" s="84"/>
      <c r="F496" s="84"/>
      <c r="G496" s="84"/>
      <c r="H496" s="84"/>
      <c r="I496" s="84"/>
    </row>
    <row r="497" spans="1:9" s="79" customFormat="1" x14ac:dyDescent="0.15">
      <c r="A497" s="84"/>
      <c r="C497" s="84"/>
      <c r="D497" s="84"/>
      <c r="E497" s="84"/>
      <c r="F497" s="84"/>
      <c r="G497" s="84"/>
      <c r="H497" s="84"/>
      <c r="I497" s="84"/>
    </row>
    <row r="498" spans="1:9" s="79" customFormat="1" x14ac:dyDescent="0.15">
      <c r="A498" s="84"/>
      <c r="C498" s="84"/>
      <c r="D498" s="84"/>
      <c r="E498" s="84"/>
      <c r="F498" s="84"/>
      <c r="G498" s="84"/>
      <c r="H498" s="84"/>
      <c r="I498" s="84"/>
    </row>
    <row r="499" spans="1:9" s="79" customFormat="1" x14ac:dyDescent="0.15">
      <c r="A499" s="84"/>
      <c r="C499" s="84"/>
      <c r="D499" s="84"/>
      <c r="E499" s="84"/>
      <c r="F499" s="84"/>
      <c r="G499" s="84"/>
      <c r="H499" s="84"/>
      <c r="I499" s="84"/>
    </row>
    <row r="500" spans="1:9" s="79" customFormat="1" x14ac:dyDescent="0.15">
      <c r="A500" s="84"/>
      <c r="C500" s="84"/>
      <c r="D500" s="84"/>
      <c r="E500" s="84"/>
      <c r="F500" s="84"/>
      <c r="G500" s="84"/>
      <c r="H500" s="84"/>
      <c r="I500" s="84"/>
    </row>
    <row r="501" spans="1:9" s="79" customFormat="1" x14ac:dyDescent="0.15">
      <c r="A501" s="84"/>
      <c r="C501" s="84"/>
      <c r="D501" s="84"/>
      <c r="E501" s="84"/>
      <c r="F501" s="84"/>
      <c r="G501" s="84"/>
      <c r="H501" s="84"/>
      <c r="I501" s="84"/>
    </row>
    <row r="502" spans="1:9" s="79" customFormat="1" x14ac:dyDescent="0.15">
      <c r="A502" s="84"/>
      <c r="C502" s="84"/>
      <c r="D502" s="84"/>
      <c r="E502" s="84"/>
      <c r="F502" s="84"/>
      <c r="G502" s="84"/>
      <c r="H502" s="84"/>
      <c r="I502" s="84"/>
    </row>
    <row r="503" spans="1:9" s="79" customFormat="1" x14ac:dyDescent="0.15">
      <c r="A503" s="84"/>
      <c r="C503" s="84"/>
      <c r="D503" s="84"/>
      <c r="E503" s="84"/>
      <c r="F503" s="84"/>
      <c r="G503" s="84"/>
      <c r="H503" s="84"/>
      <c r="I503" s="84"/>
    </row>
    <row r="504" spans="1:9" s="79" customFormat="1" x14ac:dyDescent="0.15">
      <c r="A504" s="84"/>
      <c r="C504" s="84"/>
      <c r="D504" s="84"/>
      <c r="E504" s="84"/>
      <c r="F504" s="84"/>
      <c r="G504" s="84"/>
      <c r="H504" s="84"/>
      <c r="I504" s="84"/>
    </row>
    <row r="505" spans="1:9" s="79" customFormat="1" x14ac:dyDescent="0.15">
      <c r="A505" s="84"/>
      <c r="C505" s="84"/>
      <c r="D505" s="84"/>
      <c r="E505" s="84"/>
      <c r="F505" s="84"/>
      <c r="G505" s="84"/>
      <c r="H505" s="84"/>
      <c r="I505" s="84"/>
    </row>
    <row r="506" spans="1:9" s="79" customFormat="1" x14ac:dyDescent="0.15">
      <c r="A506" s="84"/>
      <c r="C506" s="84"/>
      <c r="D506" s="84"/>
      <c r="E506" s="84"/>
      <c r="F506" s="84"/>
      <c r="G506" s="84"/>
      <c r="H506" s="84"/>
      <c r="I506" s="84"/>
    </row>
    <row r="507" spans="1:9" s="79" customFormat="1" x14ac:dyDescent="0.15">
      <c r="A507" s="84"/>
      <c r="C507" s="84"/>
      <c r="D507" s="84"/>
      <c r="E507" s="84"/>
      <c r="F507" s="84"/>
      <c r="G507" s="84"/>
      <c r="H507" s="84"/>
      <c r="I507" s="84"/>
    </row>
    <row r="508" spans="1:9" s="79" customFormat="1" x14ac:dyDescent="0.15">
      <c r="A508" s="84"/>
      <c r="C508" s="84"/>
      <c r="D508" s="84"/>
      <c r="E508" s="84"/>
      <c r="F508" s="84"/>
      <c r="G508" s="84"/>
      <c r="H508" s="84"/>
      <c r="I508" s="84"/>
    </row>
    <row r="509" spans="1:9" s="79" customFormat="1" x14ac:dyDescent="0.15">
      <c r="A509" s="84"/>
      <c r="C509" s="84"/>
      <c r="D509" s="84"/>
      <c r="E509" s="84"/>
      <c r="F509" s="84"/>
      <c r="G509" s="84"/>
      <c r="H509" s="84"/>
      <c r="I509" s="84"/>
    </row>
    <row r="510" spans="1:9" s="79" customFormat="1" x14ac:dyDescent="0.15">
      <c r="A510" s="84"/>
      <c r="C510" s="84"/>
      <c r="D510" s="84"/>
      <c r="E510" s="84"/>
      <c r="F510" s="84"/>
      <c r="G510" s="84"/>
      <c r="H510" s="84"/>
      <c r="I510" s="84"/>
    </row>
    <row r="511" spans="1:9" s="79" customFormat="1" x14ac:dyDescent="0.15">
      <c r="A511" s="84"/>
      <c r="C511" s="84"/>
      <c r="D511" s="84"/>
      <c r="E511" s="84"/>
      <c r="F511" s="84"/>
      <c r="G511" s="84"/>
      <c r="H511" s="84"/>
      <c r="I511" s="84"/>
    </row>
    <row r="512" spans="1:9" s="79" customFormat="1" x14ac:dyDescent="0.15">
      <c r="A512" s="84"/>
      <c r="C512" s="84"/>
      <c r="D512" s="84"/>
      <c r="E512" s="84"/>
      <c r="F512" s="84"/>
      <c r="G512" s="84"/>
      <c r="H512" s="84"/>
      <c r="I512" s="84"/>
    </row>
    <row r="513" spans="1:9" s="79" customFormat="1" x14ac:dyDescent="0.15">
      <c r="A513" s="84"/>
      <c r="C513" s="84"/>
      <c r="D513" s="84"/>
      <c r="E513" s="84"/>
      <c r="F513" s="84"/>
      <c r="G513" s="84"/>
      <c r="H513" s="84"/>
      <c r="I513" s="84"/>
    </row>
    <row r="514" spans="1:9" s="79" customFormat="1" x14ac:dyDescent="0.15">
      <c r="A514" s="84"/>
      <c r="C514" s="84"/>
      <c r="D514" s="84"/>
      <c r="E514" s="84"/>
      <c r="F514" s="84"/>
      <c r="G514" s="84"/>
      <c r="H514" s="84"/>
      <c r="I514" s="84"/>
    </row>
    <row r="515" spans="1:9" s="79" customFormat="1" x14ac:dyDescent="0.15">
      <c r="A515" s="84"/>
      <c r="C515" s="84"/>
      <c r="D515" s="84"/>
      <c r="E515" s="84"/>
      <c r="F515" s="84"/>
      <c r="G515" s="84"/>
      <c r="H515" s="84"/>
      <c r="I515" s="84"/>
    </row>
    <row r="516" spans="1:9" s="79" customFormat="1" x14ac:dyDescent="0.15">
      <c r="A516" s="84"/>
      <c r="C516" s="84"/>
      <c r="D516" s="84"/>
      <c r="E516" s="84"/>
      <c r="F516" s="84"/>
      <c r="G516" s="84"/>
      <c r="H516" s="84"/>
      <c r="I516" s="84"/>
    </row>
    <row r="517" spans="1:9" s="79" customFormat="1" x14ac:dyDescent="0.15">
      <c r="A517" s="84"/>
      <c r="C517" s="84"/>
      <c r="D517" s="84"/>
      <c r="E517" s="84"/>
      <c r="F517" s="84"/>
      <c r="G517" s="84"/>
      <c r="H517" s="84"/>
      <c r="I517" s="84"/>
    </row>
    <row r="518" spans="1:9" s="79" customFormat="1" x14ac:dyDescent="0.15">
      <c r="A518" s="84"/>
      <c r="C518" s="84"/>
      <c r="D518" s="84"/>
      <c r="E518" s="84"/>
      <c r="F518" s="84"/>
      <c r="G518" s="84"/>
      <c r="H518" s="84"/>
      <c r="I518" s="84"/>
    </row>
    <row r="519" spans="1:9" s="79" customFormat="1" x14ac:dyDescent="0.15">
      <c r="A519" s="84"/>
      <c r="C519" s="84"/>
      <c r="D519" s="84"/>
      <c r="E519" s="84"/>
      <c r="F519" s="84"/>
      <c r="G519" s="84"/>
      <c r="H519" s="84"/>
      <c r="I519" s="84"/>
    </row>
    <row r="520" spans="1:9" s="79" customFormat="1" x14ac:dyDescent="0.15">
      <c r="A520" s="84"/>
      <c r="C520" s="84"/>
      <c r="D520" s="84"/>
      <c r="E520" s="84"/>
      <c r="F520" s="84"/>
      <c r="G520" s="84"/>
      <c r="H520" s="84"/>
      <c r="I520" s="84"/>
    </row>
    <row r="521" spans="1:9" s="79" customFormat="1" x14ac:dyDescent="0.15">
      <c r="A521" s="84"/>
      <c r="C521" s="84"/>
      <c r="D521" s="84"/>
      <c r="E521" s="84"/>
      <c r="F521" s="84"/>
      <c r="G521" s="84"/>
      <c r="H521" s="84"/>
      <c r="I521" s="84"/>
    </row>
    <row r="522" spans="1:9" s="79" customFormat="1" x14ac:dyDescent="0.15">
      <c r="A522" s="84"/>
      <c r="C522" s="84"/>
      <c r="D522" s="84"/>
      <c r="E522" s="84"/>
      <c r="F522" s="84"/>
      <c r="G522" s="84"/>
      <c r="H522" s="84"/>
      <c r="I522" s="84"/>
    </row>
    <row r="523" spans="1:9" s="79" customFormat="1" x14ac:dyDescent="0.15">
      <c r="A523" s="84"/>
      <c r="C523" s="84"/>
      <c r="D523" s="84"/>
      <c r="E523" s="84"/>
      <c r="F523" s="84"/>
      <c r="G523" s="84"/>
      <c r="H523" s="84"/>
      <c r="I523" s="84"/>
    </row>
    <row r="524" spans="1:9" s="79" customFormat="1" x14ac:dyDescent="0.15">
      <c r="A524" s="84"/>
      <c r="C524" s="84"/>
      <c r="D524" s="84"/>
      <c r="E524" s="84"/>
      <c r="F524" s="84"/>
      <c r="G524" s="84"/>
      <c r="H524" s="84"/>
      <c r="I524" s="84"/>
    </row>
    <row r="525" spans="1:9" s="79" customFormat="1" x14ac:dyDescent="0.15">
      <c r="A525" s="84"/>
      <c r="C525" s="84"/>
      <c r="D525" s="84"/>
      <c r="E525" s="84"/>
      <c r="F525" s="84"/>
      <c r="G525" s="84"/>
      <c r="H525" s="84"/>
      <c r="I525" s="84"/>
    </row>
    <row r="526" spans="1:9" s="79" customFormat="1" x14ac:dyDescent="0.15">
      <c r="A526" s="84"/>
      <c r="C526" s="84"/>
      <c r="D526" s="84"/>
      <c r="E526" s="84"/>
      <c r="F526" s="84"/>
      <c r="G526" s="84"/>
      <c r="H526" s="84"/>
      <c r="I526" s="84"/>
    </row>
    <row r="527" spans="1:9" s="79" customFormat="1" x14ac:dyDescent="0.15">
      <c r="A527" s="84"/>
      <c r="C527" s="84"/>
      <c r="D527" s="84"/>
      <c r="E527" s="84"/>
      <c r="F527" s="84"/>
      <c r="G527" s="84"/>
      <c r="H527" s="84"/>
      <c r="I527" s="84"/>
    </row>
    <row r="528" spans="1:9" s="79" customFormat="1" x14ac:dyDescent="0.15">
      <c r="A528" s="84"/>
      <c r="C528" s="84"/>
      <c r="D528" s="84"/>
      <c r="E528" s="84"/>
      <c r="F528" s="84"/>
      <c r="G528" s="84"/>
      <c r="H528" s="84"/>
      <c r="I528" s="84"/>
    </row>
    <row r="529" spans="1:9" s="79" customFormat="1" x14ac:dyDescent="0.15">
      <c r="A529" s="84"/>
      <c r="C529" s="84"/>
      <c r="D529" s="84"/>
      <c r="E529" s="84"/>
      <c r="F529" s="84"/>
      <c r="G529" s="84"/>
      <c r="H529" s="84"/>
      <c r="I529" s="84"/>
    </row>
    <row r="530" spans="1:9" s="79" customFormat="1" x14ac:dyDescent="0.15">
      <c r="A530" s="84"/>
      <c r="C530" s="84"/>
      <c r="D530" s="84"/>
      <c r="E530" s="84"/>
      <c r="F530" s="84"/>
      <c r="G530" s="84"/>
      <c r="H530" s="84"/>
      <c r="I530" s="84"/>
    </row>
    <row r="531" spans="1:9" s="79" customFormat="1" x14ac:dyDescent="0.15">
      <c r="A531" s="84"/>
      <c r="C531" s="84"/>
      <c r="D531" s="84"/>
      <c r="E531" s="84"/>
      <c r="F531" s="84"/>
      <c r="G531" s="84"/>
      <c r="H531" s="84"/>
      <c r="I531" s="84"/>
    </row>
    <row r="532" spans="1:9" s="79" customFormat="1" x14ac:dyDescent="0.15">
      <c r="A532" s="84"/>
      <c r="C532" s="84"/>
      <c r="D532" s="84"/>
      <c r="E532" s="84"/>
      <c r="F532" s="84"/>
      <c r="G532" s="84"/>
      <c r="H532" s="84"/>
      <c r="I532" s="84"/>
    </row>
    <row r="533" spans="1:9" s="79" customFormat="1" x14ac:dyDescent="0.15">
      <c r="A533" s="84"/>
      <c r="C533" s="84"/>
      <c r="D533" s="84"/>
      <c r="E533" s="84"/>
      <c r="F533" s="84"/>
      <c r="G533" s="84"/>
      <c r="H533" s="84"/>
      <c r="I533" s="84"/>
    </row>
    <row r="534" spans="1:9" s="79" customFormat="1" x14ac:dyDescent="0.15">
      <c r="A534" s="84"/>
      <c r="C534" s="84"/>
      <c r="D534" s="84"/>
      <c r="E534" s="84"/>
      <c r="F534" s="84"/>
      <c r="G534" s="84"/>
      <c r="H534" s="84"/>
      <c r="I534" s="84"/>
    </row>
    <row r="535" spans="1:9" s="79" customFormat="1" x14ac:dyDescent="0.15">
      <c r="A535" s="84"/>
      <c r="C535" s="84"/>
      <c r="D535" s="84"/>
      <c r="E535" s="84"/>
      <c r="F535" s="84"/>
      <c r="G535" s="84"/>
      <c r="H535" s="84"/>
      <c r="I535" s="84"/>
    </row>
    <row r="536" spans="1:9" s="79" customFormat="1" x14ac:dyDescent="0.15">
      <c r="A536" s="84"/>
      <c r="C536" s="84"/>
      <c r="D536" s="84"/>
      <c r="E536" s="84"/>
      <c r="F536" s="84"/>
      <c r="G536" s="84"/>
      <c r="H536" s="84"/>
      <c r="I536" s="84"/>
    </row>
    <row r="537" spans="1:9" s="79" customFormat="1" x14ac:dyDescent="0.15">
      <c r="A537" s="84"/>
      <c r="C537" s="84"/>
      <c r="D537" s="84"/>
      <c r="E537" s="84"/>
      <c r="F537" s="84"/>
      <c r="G537" s="84"/>
      <c r="H537" s="84"/>
      <c r="I537" s="84"/>
    </row>
    <row r="538" spans="1:9" s="79" customFormat="1" x14ac:dyDescent="0.15">
      <c r="A538" s="84"/>
      <c r="C538" s="84"/>
      <c r="D538" s="84"/>
      <c r="E538" s="84"/>
      <c r="F538" s="84"/>
      <c r="G538" s="84"/>
      <c r="H538" s="84"/>
      <c r="I538" s="84"/>
    </row>
    <row r="539" spans="1:9" s="79" customFormat="1" x14ac:dyDescent="0.15">
      <c r="A539" s="84"/>
      <c r="C539" s="84"/>
      <c r="D539" s="84"/>
      <c r="E539" s="84"/>
      <c r="F539" s="84"/>
      <c r="G539" s="84"/>
      <c r="H539" s="84"/>
      <c r="I539" s="84"/>
    </row>
    <row r="540" spans="1:9" s="79" customFormat="1" x14ac:dyDescent="0.15">
      <c r="A540" s="84"/>
      <c r="C540" s="84"/>
      <c r="D540" s="84"/>
      <c r="E540" s="84"/>
      <c r="F540" s="84"/>
      <c r="G540" s="84"/>
      <c r="H540" s="84"/>
      <c r="I540" s="84"/>
    </row>
    <row r="541" spans="1:9" s="79" customFormat="1" x14ac:dyDescent="0.15">
      <c r="A541" s="84"/>
      <c r="C541" s="84"/>
      <c r="D541" s="84"/>
      <c r="E541" s="84"/>
      <c r="F541" s="84"/>
      <c r="G541" s="84"/>
      <c r="H541" s="84"/>
      <c r="I541" s="84"/>
    </row>
    <row r="542" spans="1:9" s="79" customFormat="1" x14ac:dyDescent="0.15">
      <c r="A542" s="84"/>
      <c r="C542" s="84"/>
      <c r="D542" s="84"/>
      <c r="E542" s="84"/>
      <c r="F542" s="84"/>
      <c r="G542" s="84"/>
      <c r="H542" s="84"/>
      <c r="I542" s="84"/>
    </row>
    <row r="543" spans="1:9" s="79" customFormat="1" x14ac:dyDescent="0.15">
      <c r="A543" s="84"/>
      <c r="C543" s="84"/>
      <c r="D543" s="84"/>
      <c r="E543" s="84"/>
      <c r="F543" s="84"/>
      <c r="G543" s="84"/>
      <c r="H543" s="84"/>
      <c r="I543" s="84"/>
    </row>
    <row r="544" spans="1:9" s="79" customFormat="1" x14ac:dyDescent="0.15">
      <c r="A544" s="84"/>
      <c r="C544" s="84"/>
      <c r="D544" s="84"/>
      <c r="E544" s="84"/>
      <c r="F544" s="84"/>
      <c r="G544" s="84"/>
      <c r="H544" s="84"/>
      <c r="I544" s="84"/>
    </row>
    <row r="545" spans="1:9" s="79" customFormat="1" x14ac:dyDescent="0.15">
      <c r="A545" s="84"/>
      <c r="C545" s="84"/>
      <c r="D545" s="84"/>
      <c r="E545" s="84"/>
      <c r="F545" s="84"/>
      <c r="G545" s="84"/>
      <c r="H545" s="84"/>
      <c r="I545" s="84"/>
    </row>
    <row r="546" spans="1:9" s="79" customFormat="1" x14ac:dyDescent="0.15">
      <c r="A546" s="84"/>
      <c r="C546" s="84"/>
      <c r="D546" s="84"/>
      <c r="E546" s="84"/>
      <c r="F546" s="84"/>
      <c r="G546" s="84"/>
      <c r="H546" s="84"/>
      <c r="I546" s="84"/>
    </row>
    <row r="547" spans="1:9" s="79" customFormat="1" x14ac:dyDescent="0.15">
      <c r="A547" s="84"/>
      <c r="C547" s="84"/>
      <c r="D547" s="84"/>
      <c r="E547" s="84"/>
      <c r="F547" s="84"/>
      <c r="G547" s="84"/>
      <c r="H547" s="84"/>
      <c r="I547" s="84"/>
    </row>
    <row r="548" spans="1:9" s="79" customFormat="1" x14ac:dyDescent="0.15">
      <c r="A548" s="84"/>
      <c r="C548" s="84"/>
      <c r="D548" s="84"/>
      <c r="E548" s="84"/>
      <c r="F548" s="84"/>
      <c r="G548" s="84"/>
      <c r="H548" s="84"/>
      <c r="I548" s="84"/>
    </row>
    <row r="549" spans="1:9" s="79" customFormat="1" x14ac:dyDescent="0.15">
      <c r="A549" s="84"/>
      <c r="C549" s="84"/>
      <c r="D549" s="84"/>
      <c r="E549" s="84"/>
      <c r="F549" s="84"/>
      <c r="G549" s="84"/>
      <c r="H549" s="84"/>
      <c r="I549" s="84"/>
    </row>
    <row r="550" spans="1:9" s="79" customFormat="1" x14ac:dyDescent="0.15">
      <c r="A550" s="84"/>
      <c r="C550" s="84"/>
      <c r="D550" s="84"/>
      <c r="E550" s="84"/>
      <c r="F550" s="84"/>
      <c r="G550" s="84"/>
      <c r="H550" s="84"/>
      <c r="I550" s="84"/>
    </row>
    <row r="551" spans="1:9" s="79" customFormat="1" x14ac:dyDescent="0.15">
      <c r="A551" s="84"/>
      <c r="C551" s="84"/>
      <c r="D551" s="84"/>
      <c r="E551" s="84"/>
      <c r="F551" s="84"/>
      <c r="G551" s="84"/>
      <c r="H551" s="84"/>
      <c r="I551" s="84"/>
    </row>
    <row r="552" spans="1:9" s="79" customFormat="1" x14ac:dyDescent="0.15">
      <c r="A552" s="84"/>
      <c r="C552" s="84"/>
      <c r="D552" s="84"/>
      <c r="E552" s="84"/>
      <c r="F552" s="84"/>
      <c r="G552" s="84"/>
      <c r="H552" s="84"/>
      <c r="I552" s="84"/>
    </row>
    <row r="553" spans="1:9" s="79" customFormat="1" x14ac:dyDescent="0.15">
      <c r="A553" s="84"/>
      <c r="C553" s="84"/>
      <c r="D553" s="84"/>
      <c r="E553" s="84"/>
      <c r="F553" s="84"/>
      <c r="G553" s="84"/>
      <c r="H553" s="84"/>
      <c r="I553" s="84"/>
    </row>
    <row r="554" spans="1:9" s="79" customFormat="1" x14ac:dyDescent="0.15">
      <c r="A554" s="84"/>
      <c r="C554" s="84"/>
      <c r="D554" s="84"/>
      <c r="E554" s="84"/>
      <c r="F554" s="84"/>
      <c r="G554" s="84"/>
      <c r="H554" s="84"/>
      <c r="I554" s="84"/>
    </row>
    <row r="555" spans="1:9" s="79" customFormat="1" x14ac:dyDescent="0.15">
      <c r="A555" s="84"/>
      <c r="C555" s="84"/>
      <c r="D555" s="84"/>
      <c r="E555" s="84"/>
      <c r="F555" s="84"/>
      <c r="G555" s="84"/>
      <c r="H555" s="84"/>
      <c r="I555" s="84"/>
    </row>
    <row r="556" spans="1:9" s="79" customFormat="1" x14ac:dyDescent="0.15">
      <c r="A556" s="84"/>
      <c r="C556" s="84"/>
      <c r="D556" s="84"/>
      <c r="E556" s="84"/>
      <c r="F556" s="84"/>
      <c r="G556" s="84"/>
      <c r="H556" s="84"/>
      <c r="I556" s="84"/>
    </row>
    <row r="557" spans="1:9" s="79" customFormat="1" x14ac:dyDescent="0.15">
      <c r="A557" s="84"/>
      <c r="C557" s="84"/>
      <c r="D557" s="84"/>
      <c r="E557" s="84"/>
      <c r="F557" s="84"/>
      <c r="G557" s="84"/>
      <c r="H557" s="84"/>
      <c r="I557" s="84"/>
    </row>
    <row r="558" spans="1:9" s="79" customFormat="1" x14ac:dyDescent="0.15">
      <c r="A558" s="84"/>
      <c r="C558" s="84"/>
      <c r="D558" s="84"/>
      <c r="E558" s="84"/>
      <c r="F558" s="84"/>
      <c r="G558" s="84"/>
      <c r="H558" s="84"/>
      <c r="I558" s="84"/>
    </row>
    <row r="559" spans="1:9" s="79" customFormat="1" x14ac:dyDescent="0.15">
      <c r="A559" s="84"/>
      <c r="C559" s="84"/>
      <c r="D559" s="84"/>
      <c r="E559" s="84"/>
      <c r="F559" s="84"/>
      <c r="G559" s="84"/>
      <c r="H559" s="84"/>
      <c r="I559" s="84"/>
    </row>
    <row r="560" spans="1:9" s="79" customFormat="1" x14ac:dyDescent="0.15">
      <c r="A560" s="84"/>
      <c r="C560" s="84"/>
      <c r="D560" s="84"/>
      <c r="E560" s="84"/>
      <c r="F560" s="84"/>
      <c r="G560" s="84"/>
      <c r="H560" s="84"/>
      <c r="I560" s="84"/>
    </row>
    <row r="561" spans="1:9" s="79" customFormat="1" x14ac:dyDescent="0.15">
      <c r="A561" s="84"/>
      <c r="C561" s="84"/>
      <c r="D561" s="84"/>
      <c r="E561" s="84"/>
      <c r="F561" s="84"/>
      <c r="G561" s="84"/>
      <c r="H561" s="84"/>
      <c r="I561" s="84"/>
    </row>
    <row r="562" spans="1:9" s="79" customFormat="1" x14ac:dyDescent="0.15">
      <c r="A562" s="84"/>
      <c r="C562" s="84"/>
      <c r="D562" s="84"/>
      <c r="E562" s="84"/>
      <c r="F562" s="84"/>
      <c r="G562" s="84"/>
      <c r="H562" s="84"/>
      <c r="I562" s="84"/>
    </row>
    <row r="563" spans="1:9" s="79" customFormat="1" x14ac:dyDescent="0.15">
      <c r="A563" s="84"/>
      <c r="C563" s="84"/>
      <c r="D563" s="84"/>
      <c r="E563" s="84"/>
      <c r="F563" s="84"/>
      <c r="G563" s="84"/>
      <c r="H563" s="84"/>
      <c r="I563" s="84"/>
    </row>
    <row r="564" spans="1:9" s="79" customFormat="1" x14ac:dyDescent="0.15">
      <c r="A564" s="84"/>
      <c r="C564" s="84"/>
      <c r="D564" s="84"/>
      <c r="E564" s="84"/>
      <c r="F564" s="84"/>
      <c r="G564" s="84"/>
      <c r="H564" s="84"/>
      <c r="I564" s="84"/>
    </row>
    <row r="565" spans="1:9" s="79" customFormat="1" x14ac:dyDescent="0.15">
      <c r="A565" s="84"/>
      <c r="C565" s="84"/>
      <c r="D565" s="84"/>
      <c r="E565" s="84"/>
      <c r="F565" s="84"/>
      <c r="G565" s="84"/>
      <c r="H565" s="84"/>
      <c r="I565" s="84"/>
    </row>
    <row r="566" spans="1:9" s="79" customFormat="1" x14ac:dyDescent="0.15">
      <c r="A566" s="84"/>
      <c r="C566" s="84"/>
      <c r="D566" s="84"/>
      <c r="E566" s="84"/>
      <c r="F566" s="84"/>
      <c r="G566" s="84"/>
      <c r="H566" s="84"/>
      <c r="I566" s="84"/>
    </row>
    <row r="567" spans="1:9" s="79" customFormat="1" x14ac:dyDescent="0.15">
      <c r="A567" s="84"/>
      <c r="C567" s="84"/>
      <c r="D567" s="84"/>
      <c r="E567" s="84"/>
      <c r="F567" s="84"/>
      <c r="G567" s="84"/>
      <c r="H567" s="84"/>
      <c r="I567" s="84"/>
    </row>
    <row r="568" spans="1:9" s="79" customFormat="1" x14ac:dyDescent="0.15">
      <c r="A568" s="84"/>
      <c r="C568" s="84"/>
      <c r="D568" s="84"/>
      <c r="E568" s="84"/>
      <c r="F568" s="84"/>
      <c r="G568" s="84"/>
      <c r="H568" s="84"/>
      <c r="I568" s="84"/>
    </row>
    <row r="569" spans="1:9" s="79" customFormat="1" x14ac:dyDescent="0.15">
      <c r="A569" s="84"/>
      <c r="C569" s="84"/>
      <c r="D569" s="84"/>
      <c r="E569" s="84"/>
      <c r="F569" s="84"/>
      <c r="G569" s="84"/>
      <c r="H569" s="84"/>
      <c r="I569" s="84"/>
    </row>
    <row r="570" spans="1:9" s="79" customFormat="1" x14ac:dyDescent="0.15">
      <c r="A570" s="84"/>
      <c r="C570" s="84"/>
      <c r="D570" s="84"/>
      <c r="E570" s="84"/>
      <c r="F570" s="84"/>
      <c r="G570" s="84"/>
      <c r="H570" s="84"/>
      <c r="I570" s="84"/>
    </row>
    <row r="571" spans="1:9" s="79" customFormat="1" x14ac:dyDescent="0.15">
      <c r="A571" s="84"/>
      <c r="C571" s="84"/>
      <c r="D571" s="84"/>
      <c r="E571" s="84"/>
      <c r="F571" s="84"/>
      <c r="G571" s="84"/>
      <c r="H571" s="84"/>
      <c r="I571" s="84"/>
    </row>
    <row r="572" spans="1:9" s="79" customFormat="1" x14ac:dyDescent="0.15">
      <c r="A572" s="84"/>
      <c r="C572" s="84"/>
      <c r="D572" s="84"/>
      <c r="E572" s="84"/>
      <c r="F572" s="84"/>
      <c r="G572" s="84"/>
      <c r="H572" s="84"/>
      <c r="I572" s="84"/>
    </row>
    <row r="573" spans="1:9" s="79" customFormat="1" x14ac:dyDescent="0.15">
      <c r="A573" s="84"/>
      <c r="C573" s="84"/>
      <c r="D573" s="84"/>
      <c r="E573" s="84"/>
      <c r="F573" s="84"/>
      <c r="G573" s="84"/>
      <c r="H573" s="84"/>
      <c r="I573" s="84"/>
    </row>
    <row r="574" spans="1:9" s="79" customFormat="1" x14ac:dyDescent="0.15">
      <c r="A574" s="84"/>
      <c r="C574" s="84"/>
      <c r="D574" s="84"/>
      <c r="E574" s="84"/>
      <c r="F574" s="84"/>
      <c r="G574" s="84"/>
      <c r="H574" s="84"/>
      <c r="I574" s="84"/>
    </row>
    <row r="575" spans="1:9" s="79" customFormat="1" x14ac:dyDescent="0.15">
      <c r="A575" s="84"/>
      <c r="C575" s="84"/>
      <c r="D575" s="84"/>
      <c r="E575" s="84"/>
      <c r="F575" s="84"/>
      <c r="G575" s="84"/>
      <c r="H575" s="84"/>
      <c r="I575" s="84"/>
    </row>
    <row r="576" spans="1:9" s="79" customFormat="1" x14ac:dyDescent="0.15">
      <c r="A576" s="84"/>
      <c r="C576" s="84"/>
      <c r="D576" s="84"/>
      <c r="E576" s="84"/>
      <c r="F576" s="84"/>
      <c r="G576" s="84"/>
      <c r="H576" s="84"/>
      <c r="I576" s="84"/>
    </row>
    <row r="577" spans="1:9" s="79" customFormat="1" x14ac:dyDescent="0.15">
      <c r="A577" s="84"/>
      <c r="C577" s="84"/>
      <c r="D577" s="84"/>
      <c r="E577" s="84"/>
      <c r="F577" s="84"/>
      <c r="G577" s="84"/>
      <c r="H577" s="84"/>
      <c r="I577" s="84"/>
    </row>
    <row r="578" spans="1:9" s="79" customFormat="1" x14ac:dyDescent="0.15">
      <c r="A578" s="84"/>
      <c r="C578" s="84"/>
      <c r="D578" s="84"/>
      <c r="E578" s="84"/>
      <c r="F578" s="84"/>
      <c r="G578" s="84"/>
      <c r="H578" s="84"/>
      <c r="I578" s="84"/>
    </row>
    <row r="579" spans="1:9" s="79" customFormat="1" x14ac:dyDescent="0.15">
      <c r="A579" s="84"/>
      <c r="C579" s="84"/>
      <c r="D579" s="84"/>
      <c r="E579" s="84"/>
      <c r="F579" s="84"/>
      <c r="G579" s="84"/>
      <c r="H579" s="84"/>
      <c r="I579" s="84"/>
    </row>
    <row r="580" spans="1:9" s="79" customFormat="1" x14ac:dyDescent="0.15">
      <c r="A580" s="84"/>
      <c r="C580" s="84"/>
      <c r="D580" s="84"/>
      <c r="E580" s="84"/>
      <c r="F580" s="84"/>
      <c r="G580" s="84"/>
      <c r="H580" s="84"/>
      <c r="I580" s="84"/>
    </row>
    <row r="581" spans="1:9" s="79" customFormat="1" x14ac:dyDescent="0.15">
      <c r="A581" s="84"/>
      <c r="C581" s="84"/>
      <c r="D581" s="84"/>
      <c r="E581" s="84"/>
      <c r="F581" s="84"/>
      <c r="G581" s="84"/>
      <c r="H581" s="84"/>
      <c r="I581" s="84"/>
    </row>
    <row r="582" spans="1:9" s="79" customFormat="1" x14ac:dyDescent="0.15">
      <c r="A582" s="84"/>
      <c r="C582" s="84"/>
      <c r="D582" s="84"/>
      <c r="E582" s="84"/>
      <c r="F582" s="84"/>
      <c r="G582" s="84"/>
      <c r="H582" s="84"/>
      <c r="I582" s="84"/>
    </row>
  </sheetData>
  <mergeCells count="1">
    <mergeCell ref="B1:I1"/>
  </mergeCells>
  <phoneticPr fontId="2"/>
  <hyperlinks>
    <hyperlink ref="I10" r:id="rId1"/>
    <hyperlink ref="I21" r:id="rId2" display="https://d-find1.e-reikiclub.jp/sagamihara-youkou/"/>
    <hyperlink ref="I22" r:id="rId3" display="http://www.city.niigata.lg.jp/business/keiyaku/keiyaku_top/07kakokoukoku/keiyaku26wto.html_x000a__x000a_"/>
    <hyperlink ref="I14" r:id="rId4"/>
    <hyperlink ref="I11" r:id="rId5"/>
    <hyperlink ref="I20" r:id="rId6"/>
    <hyperlink ref="I24" r:id="rId7"/>
    <hyperlink ref="I36" r:id="rId8"/>
    <hyperlink ref="I38" r:id="rId9" display="http://www.city.kurume.fukuoka.jp/1500soshiki/9101setubi/index.html"/>
    <hyperlink ref="I34" r:id="rId10"/>
    <hyperlink ref="I6" r:id="rId11"/>
    <hyperlink ref="I19" r:id="rId12"/>
  </hyperlinks>
  <pageMargins left="0.51181102362204722" right="0.23622047244094491" top="0.59055118110236227" bottom="0.55118110236220474" header="0.51181102362204722" footer="0.51181102362204722"/>
  <pageSetup paperSize="9" scale="80" orientation="landscape" r:id="rId1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90" zoomScaleNormal="90" workbookViewId="0">
      <pane ySplit="990" activePane="bottomLeft"/>
      <selection sqref="A1:A65536"/>
      <selection pane="bottomLeft" activeCell="C25" sqref="C25"/>
    </sheetView>
  </sheetViews>
  <sheetFormatPr defaultRowHeight="13.5" x14ac:dyDescent="0.15"/>
  <cols>
    <col min="1" max="1" width="9" style="14"/>
    <col min="2" max="4" width="13" style="17" customWidth="1"/>
    <col min="5" max="5" width="29.125" style="7" customWidth="1"/>
    <col min="6" max="16384" width="9" style="7"/>
  </cols>
  <sheetData>
    <row r="1" spans="1:6" x14ac:dyDescent="0.15">
      <c r="B1" s="16"/>
      <c r="C1" s="16"/>
      <c r="D1" s="16"/>
    </row>
    <row r="2" spans="1:6" ht="14.25" thickBot="1" x14ac:dyDescent="0.2">
      <c r="B2" s="56"/>
      <c r="C2" s="56"/>
      <c r="D2" s="56"/>
    </row>
    <row r="3" spans="1:6" s="59" customFormat="1" x14ac:dyDescent="0.15">
      <c r="A3" s="57"/>
      <c r="B3" s="188" t="s">
        <v>35</v>
      </c>
      <c r="C3" s="189"/>
      <c r="D3" s="189"/>
      <c r="E3" s="58" t="s">
        <v>38</v>
      </c>
    </row>
    <row r="4" spans="1:6" ht="40.5" x14ac:dyDescent="0.15">
      <c r="A4" s="8" t="s">
        <v>0</v>
      </c>
      <c r="B4" s="60" t="s">
        <v>16</v>
      </c>
      <c r="C4" s="61" t="s">
        <v>18</v>
      </c>
      <c r="D4" s="61" t="s">
        <v>15</v>
      </c>
      <c r="E4" s="10" t="s">
        <v>13</v>
      </c>
    </row>
    <row r="5" spans="1:6" x14ac:dyDescent="0.15">
      <c r="A5" s="8" t="s">
        <v>326</v>
      </c>
      <c r="B5" s="157" t="s">
        <v>203</v>
      </c>
      <c r="C5" s="143">
        <v>17784</v>
      </c>
      <c r="D5" s="143">
        <v>302</v>
      </c>
      <c r="E5" s="67"/>
    </row>
    <row r="6" spans="1:6" s="16" customFormat="1" ht="13.5" customHeight="1" x14ac:dyDescent="0.15">
      <c r="A6" s="8" t="s">
        <v>179</v>
      </c>
      <c r="B6" s="62">
        <v>1109892046</v>
      </c>
      <c r="C6" s="63">
        <v>29886227</v>
      </c>
      <c r="D6" s="35" t="s">
        <v>180</v>
      </c>
    </row>
    <row r="7" spans="1:6" ht="140.25" customHeight="1" x14ac:dyDescent="0.15">
      <c r="A7" s="8" t="s">
        <v>227</v>
      </c>
      <c r="B7" s="190" t="s">
        <v>306</v>
      </c>
      <c r="C7" s="191"/>
      <c r="D7" s="192"/>
      <c r="E7" s="10"/>
      <c r="F7" s="14"/>
    </row>
    <row r="8" spans="1:6" x14ac:dyDescent="0.15">
      <c r="A8" s="8" t="s">
        <v>197</v>
      </c>
      <c r="B8" s="27" t="s">
        <v>203</v>
      </c>
      <c r="C8" s="27">
        <v>12400</v>
      </c>
      <c r="D8" s="27" t="s">
        <v>204</v>
      </c>
      <c r="E8" s="10"/>
      <c r="F8" s="14"/>
    </row>
    <row r="9" spans="1:6" x14ac:dyDescent="0.15">
      <c r="A9" s="8" t="s">
        <v>291</v>
      </c>
      <c r="B9" s="27" t="s">
        <v>281</v>
      </c>
      <c r="C9" s="27">
        <v>1000</v>
      </c>
      <c r="D9" s="27">
        <v>4000</v>
      </c>
      <c r="E9" s="10"/>
      <c r="F9" s="14"/>
    </row>
  </sheetData>
  <mergeCells count="2">
    <mergeCell ref="B3:D3"/>
    <mergeCell ref="B7:D7"/>
  </mergeCells>
  <phoneticPr fontId="2"/>
  <pageMargins left="0.53" right="0.25" top="0.57999999999999996" bottom="0.56000000000000005" header="0.51200000000000001" footer="0.51200000000000001"/>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3"/>
  <sheetViews>
    <sheetView zoomScale="90" zoomScaleNormal="90" workbookViewId="0">
      <pane ySplit="990" activePane="bottomLeft"/>
      <selection sqref="A1:A65536"/>
      <selection pane="bottomLeft" activeCell="D6" sqref="D6"/>
    </sheetView>
  </sheetViews>
  <sheetFormatPr defaultRowHeight="13.5" x14ac:dyDescent="0.15"/>
  <cols>
    <col min="1" max="1" width="9" style="1"/>
    <col min="2" max="2" width="13" style="17" customWidth="1"/>
  </cols>
  <sheetData>
    <row r="1" spans="1:2" x14ac:dyDescent="0.15">
      <c r="B1" s="16"/>
    </row>
    <row r="2" spans="1:2" x14ac:dyDescent="0.15">
      <c r="B2" s="23" t="s">
        <v>37</v>
      </c>
    </row>
    <row r="3" spans="1:2" ht="27" x14ac:dyDescent="0.15">
      <c r="A3" s="6" t="s">
        <v>0</v>
      </c>
      <c r="B3" s="22" t="s">
        <v>36</v>
      </c>
    </row>
    <row r="4" spans="1:2" s="7" customFormat="1" ht="54" x14ac:dyDescent="0.15">
      <c r="A4" s="8" t="s">
        <v>158</v>
      </c>
      <c r="B4" s="28" t="s">
        <v>160</v>
      </c>
    </row>
    <row r="5" spans="1:2" s="7" customFormat="1" ht="14.25" x14ac:dyDescent="0.15">
      <c r="A5" s="53"/>
      <c r="B5" s="17"/>
    </row>
    <row r="6" spans="1:2" s="7" customFormat="1" ht="14.25" x14ac:dyDescent="0.15">
      <c r="A6" s="24" t="s">
        <v>93</v>
      </c>
      <c r="B6" s="17" t="s">
        <v>94</v>
      </c>
    </row>
    <row r="7" spans="1:2" s="7" customFormat="1" ht="40.5" x14ac:dyDescent="0.15">
      <c r="A7" s="8" t="s">
        <v>233</v>
      </c>
      <c r="B7" s="28" t="s">
        <v>234</v>
      </c>
    </row>
    <row r="8" spans="1:2" s="7" customFormat="1" ht="27" x14ac:dyDescent="0.15">
      <c r="A8" s="8" t="s">
        <v>47</v>
      </c>
      <c r="B8" s="169" t="s">
        <v>332</v>
      </c>
    </row>
    <row r="9" spans="1:2" s="7" customFormat="1" ht="27" x14ac:dyDescent="0.15">
      <c r="A9" s="8" t="s">
        <v>124</v>
      </c>
      <c r="B9" s="28" t="s">
        <v>123</v>
      </c>
    </row>
    <row r="10" spans="1:2" s="7" customFormat="1" ht="27" x14ac:dyDescent="0.15">
      <c r="A10" s="48" t="s">
        <v>73</v>
      </c>
      <c r="B10" s="54" t="s">
        <v>108</v>
      </c>
    </row>
    <row r="11" spans="1:2" s="7" customFormat="1" x14ac:dyDescent="0.15">
      <c r="A11" s="14"/>
      <c r="B11" s="17"/>
    </row>
    <row r="12" spans="1:2" s="7" customFormat="1" x14ac:dyDescent="0.15">
      <c r="A12" s="14"/>
      <c r="B12" s="17"/>
    </row>
    <row r="13" spans="1:2" s="7" customFormat="1" x14ac:dyDescent="0.15">
      <c r="A13" s="14"/>
      <c r="B13" s="17"/>
    </row>
    <row r="14" spans="1:2" s="7" customFormat="1" x14ac:dyDescent="0.15">
      <c r="A14" s="14"/>
      <c r="B14" s="17"/>
    </row>
    <row r="15" spans="1:2" s="7" customFormat="1" x14ac:dyDescent="0.15">
      <c r="A15" s="14"/>
      <c r="B15" s="17"/>
    </row>
    <row r="16" spans="1:2" s="7" customFormat="1" x14ac:dyDescent="0.15">
      <c r="A16" s="14"/>
      <c r="B16" s="17"/>
    </row>
    <row r="17" spans="1:2" s="7" customFormat="1" x14ac:dyDescent="0.15">
      <c r="A17" s="14"/>
      <c r="B17" s="17"/>
    </row>
    <row r="18" spans="1:2" s="7" customFormat="1" x14ac:dyDescent="0.15">
      <c r="A18" s="14"/>
      <c r="B18" s="17"/>
    </row>
    <row r="19" spans="1:2" s="7" customFormat="1" x14ac:dyDescent="0.15">
      <c r="A19" s="14"/>
      <c r="B19" s="17"/>
    </row>
    <row r="20" spans="1:2" s="7" customFormat="1" x14ac:dyDescent="0.15">
      <c r="A20" s="14"/>
      <c r="B20" s="17"/>
    </row>
    <row r="21" spans="1:2" s="7" customFormat="1" x14ac:dyDescent="0.15">
      <c r="A21" s="14"/>
      <c r="B21" s="17"/>
    </row>
    <row r="22" spans="1:2" s="7" customFormat="1" x14ac:dyDescent="0.15">
      <c r="A22" s="14"/>
      <c r="B22" s="17"/>
    </row>
    <row r="23" spans="1:2" s="7" customFormat="1" x14ac:dyDescent="0.15">
      <c r="A23" s="14"/>
      <c r="B23" s="17"/>
    </row>
    <row r="24" spans="1:2" s="7" customFormat="1" x14ac:dyDescent="0.15">
      <c r="A24" s="14"/>
      <c r="B24" s="17"/>
    </row>
    <row r="25" spans="1:2" s="7" customFormat="1" x14ac:dyDescent="0.15">
      <c r="A25" s="14"/>
      <c r="B25" s="17"/>
    </row>
    <row r="26" spans="1:2" s="7" customFormat="1" x14ac:dyDescent="0.15">
      <c r="A26" s="14"/>
      <c r="B26" s="17"/>
    </row>
    <row r="27" spans="1:2" s="7" customFormat="1" x14ac:dyDescent="0.15">
      <c r="A27" s="14"/>
      <c r="B27" s="17"/>
    </row>
    <row r="28" spans="1:2" s="7" customFormat="1" x14ac:dyDescent="0.15">
      <c r="A28" s="14"/>
      <c r="B28" s="17"/>
    </row>
    <row r="29" spans="1:2" s="7" customFormat="1" x14ac:dyDescent="0.15">
      <c r="A29" s="14"/>
      <c r="B29" s="17"/>
    </row>
    <row r="30" spans="1:2" s="7" customFormat="1" x14ac:dyDescent="0.15">
      <c r="A30" s="14"/>
      <c r="B30" s="17"/>
    </row>
    <row r="31" spans="1:2" s="7" customFormat="1" x14ac:dyDescent="0.15">
      <c r="A31" s="14"/>
      <c r="B31" s="17"/>
    </row>
    <row r="32" spans="1:2" s="7" customFormat="1" x14ac:dyDescent="0.15">
      <c r="A32" s="14"/>
      <c r="B32" s="17"/>
    </row>
    <row r="33" spans="1:2" s="7" customFormat="1" x14ac:dyDescent="0.15">
      <c r="A33" s="14"/>
      <c r="B33" s="17"/>
    </row>
    <row r="34" spans="1:2" s="7" customFormat="1" x14ac:dyDescent="0.15">
      <c r="A34" s="14"/>
      <c r="B34" s="17"/>
    </row>
    <row r="35" spans="1:2" s="7" customFormat="1" x14ac:dyDescent="0.15">
      <c r="A35" s="14"/>
      <c r="B35" s="17"/>
    </row>
    <row r="36" spans="1:2" s="7" customFormat="1" x14ac:dyDescent="0.15">
      <c r="A36" s="14"/>
      <c r="B36" s="17"/>
    </row>
    <row r="37" spans="1:2" s="7" customFormat="1" x14ac:dyDescent="0.15">
      <c r="A37" s="14"/>
      <c r="B37" s="17"/>
    </row>
    <row r="38" spans="1:2" s="7" customFormat="1" x14ac:dyDescent="0.15">
      <c r="A38" s="14"/>
      <c r="B38" s="17"/>
    </row>
    <row r="39" spans="1:2" s="7" customFormat="1" x14ac:dyDescent="0.15">
      <c r="A39" s="14"/>
      <c r="B39" s="17"/>
    </row>
    <row r="40" spans="1:2" s="7" customFormat="1" x14ac:dyDescent="0.15">
      <c r="A40" s="14"/>
      <c r="B40" s="17"/>
    </row>
    <row r="41" spans="1:2" s="7" customFormat="1" x14ac:dyDescent="0.15">
      <c r="A41" s="14"/>
      <c r="B41" s="17"/>
    </row>
    <row r="42" spans="1:2" s="7" customFormat="1" x14ac:dyDescent="0.15">
      <c r="A42" s="14"/>
      <c r="B42" s="17"/>
    </row>
    <row r="43" spans="1:2" s="7" customFormat="1" x14ac:dyDescent="0.15">
      <c r="A43" s="14"/>
      <c r="B43" s="17"/>
    </row>
    <row r="44" spans="1:2" s="7" customFormat="1" x14ac:dyDescent="0.15">
      <c r="A44" s="14"/>
      <c r="B44" s="17"/>
    </row>
    <row r="45" spans="1:2" s="7" customFormat="1" x14ac:dyDescent="0.15">
      <c r="A45" s="14"/>
      <c r="B45" s="17"/>
    </row>
    <row r="46" spans="1:2" s="7" customFormat="1" x14ac:dyDescent="0.15">
      <c r="A46" s="14"/>
      <c r="B46" s="17"/>
    </row>
    <row r="47" spans="1:2" s="7" customFormat="1" x14ac:dyDescent="0.15">
      <c r="A47" s="14"/>
      <c r="B47" s="17"/>
    </row>
    <row r="48" spans="1:2" s="7" customFormat="1" x14ac:dyDescent="0.15">
      <c r="A48" s="14"/>
      <c r="B48" s="17"/>
    </row>
    <row r="49" spans="1:2" s="7" customFormat="1" x14ac:dyDescent="0.15">
      <c r="A49" s="14"/>
      <c r="B49" s="17"/>
    </row>
    <row r="50" spans="1:2" s="7" customFormat="1" x14ac:dyDescent="0.15">
      <c r="A50" s="14"/>
      <c r="B50" s="17"/>
    </row>
    <row r="51" spans="1:2" s="7" customFormat="1" x14ac:dyDescent="0.15">
      <c r="A51" s="14"/>
      <c r="B51" s="17"/>
    </row>
    <row r="52" spans="1:2" s="7" customFormat="1" x14ac:dyDescent="0.15">
      <c r="A52" s="14"/>
      <c r="B52" s="17"/>
    </row>
    <row r="53" spans="1:2" s="7" customFormat="1" x14ac:dyDescent="0.15">
      <c r="A53" s="14"/>
      <c r="B53" s="17"/>
    </row>
    <row r="54" spans="1:2" s="7" customFormat="1" x14ac:dyDescent="0.15">
      <c r="A54" s="14"/>
      <c r="B54" s="17"/>
    </row>
    <row r="55" spans="1:2" s="7" customFormat="1" x14ac:dyDescent="0.15">
      <c r="A55" s="14"/>
      <c r="B55" s="17"/>
    </row>
    <row r="56" spans="1:2" s="7" customFormat="1" x14ac:dyDescent="0.15">
      <c r="A56" s="14"/>
      <c r="B56" s="17"/>
    </row>
    <row r="57" spans="1:2" s="7" customFormat="1" x14ac:dyDescent="0.15">
      <c r="A57" s="14"/>
      <c r="B57" s="17"/>
    </row>
    <row r="58" spans="1:2" s="7" customFormat="1" x14ac:dyDescent="0.15">
      <c r="A58" s="14"/>
      <c r="B58" s="17"/>
    </row>
    <row r="59" spans="1:2" s="7" customFormat="1" x14ac:dyDescent="0.15">
      <c r="A59" s="14"/>
      <c r="B59" s="17"/>
    </row>
    <row r="60" spans="1:2" s="7" customFormat="1" x14ac:dyDescent="0.15">
      <c r="A60" s="14"/>
      <c r="B60" s="17"/>
    </row>
    <row r="61" spans="1:2" s="7" customFormat="1" x14ac:dyDescent="0.15">
      <c r="A61" s="14"/>
      <c r="B61" s="17"/>
    </row>
    <row r="62" spans="1:2" s="7" customFormat="1" x14ac:dyDescent="0.15">
      <c r="A62" s="14"/>
      <c r="B62" s="17"/>
    </row>
    <row r="63" spans="1:2" s="7" customFormat="1" x14ac:dyDescent="0.15">
      <c r="A63" s="14"/>
      <c r="B63" s="17"/>
    </row>
    <row r="64" spans="1:2" s="7" customFormat="1" x14ac:dyDescent="0.15">
      <c r="A64" s="14"/>
      <c r="B64" s="17"/>
    </row>
    <row r="65" spans="1:2" s="7" customFormat="1" x14ac:dyDescent="0.15">
      <c r="A65" s="14"/>
      <c r="B65" s="17"/>
    </row>
    <row r="66" spans="1:2" s="7" customFormat="1" x14ac:dyDescent="0.15">
      <c r="A66" s="14"/>
      <c r="B66" s="17"/>
    </row>
    <row r="67" spans="1:2" s="7" customFormat="1" x14ac:dyDescent="0.15">
      <c r="A67" s="14"/>
      <c r="B67" s="17"/>
    </row>
    <row r="68" spans="1:2" s="7" customFormat="1" x14ac:dyDescent="0.15">
      <c r="A68" s="14"/>
      <c r="B68" s="17"/>
    </row>
    <row r="69" spans="1:2" s="7" customFormat="1" x14ac:dyDescent="0.15">
      <c r="A69" s="14"/>
      <c r="B69" s="17"/>
    </row>
    <row r="70" spans="1:2" s="7" customFormat="1" x14ac:dyDescent="0.15">
      <c r="A70" s="14"/>
      <c r="B70" s="17"/>
    </row>
    <row r="71" spans="1:2" s="7" customFormat="1" x14ac:dyDescent="0.15">
      <c r="A71" s="14"/>
      <c r="B71" s="17"/>
    </row>
    <row r="72" spans="1:2" s="7" customFormat="1" x14ac:dyDescent="0.15">
      <c r="A72" s="14"/>
      <c r="B72" s="17"/>
    </row>
    <row r="73" spans="1:2" s="7" customFormat="1" x14ac:dyDescent="0.15">
      <c r="A73" s="14"/>
      <c r="B73" s="17"/>
    </row>
    <row r="74" spans="1:2" s="7" customFormat="1" x14ac:dyDescent="0.15">
      <c r="A74" s="14"/>
      <c r="B74" s="17"/>
    </row>
    <row r="75" spans="1:2" s="7" customFormat="1" x14ac:dyDescent="0.15">
      <c r="A75" s="14"/>
      <c r="B75" s="17"/>
    </row>
    <row r="76" spans="1:2" s="7" customFormat="1" x14ac:dyDescent="0.15">
      <c r="A76" s="14"/>
      <c r="B76" s="17"/>
    </row>
    <row r="77" spans="1:2" s="7" customFormat="1" x14ac:dyDescent="0.15">
      <c r="A77" s="14"/>
      <c r="B77" s="17"/>
    </row>
    <row r="78" spans="1:2" s="7" customFormat="1" x14ac:dyDescent="0.15">
      <c r="A78" s="14"/>
      <c r="B78" s="17"/>
    </row>
    <row r="79" spans="1:2" s="7" customFormat="1" x14ac:dyDescent="0.15">
      <c r="A79" s="14"/>
      <c r="B79" s="17"/>
    </row>
    <row r="80" spans="1:2" s="7" customFormat="1" x14ac:dyDescent="0.15">
      <c r="A80" s="14"/>
      <c r="B80" s="17"/>
    </row>
    <row r="81" spans="1:2" s="7" customFormat="1" x14ac:dyDescent="0.15">
      <c r="A81" s="14"/>
      <c r="B81" s="17"/>
    </row>
    <row r="82" spans="1:2" s="7" customFormat="1" x14ac:dyDescent="0.15">
      <c r="A82" s="14"/>
      <c r="B82" s="17"/>
    </row>
    <row r="83" spans="1:2" s="7" customFormat="1" x14ac:dyDescent="0.15">
      <c r="A83" s="14"/>
      <c r="B83" s="17"/>
    </row>
    <row r="84" spans="1:2" s="7" customFormat="1" x14ac:dyDescent="0.15">
      <c r="A84" s="14"/>
      <c r="B84" s="17"/>
    </row>
    <row r="85" spans="1:2" s="7" customFormat="1" x14ac:dyDescent="0.15">
      <c r="A85" s="14"/>
      <c r="B85" s="17"/>
    </row>
    <row r="86" spans="1:2" s="7" customFormat="1" x14ac:dyDescent="0.15">
      <c r="A86" s="14"/>
      <c r="B86" s="17"/>
    </row>
    <row r="87" spans="1:2" s="7" customFormat="1" x14ac:dyDescent="0.15">
      <c r="A87" s="14"/>
      <c r="B87" s="17"/>
    </row>
    <row r="88" spans="1:2" s="7" customFormat="1" x14ac:dyDescent="0.15">
      <c r="A88" s="14"/>
      <c r="B88" s="17"/>
    </row>
    <row r="89" spans="1:2" s="7" customFormat="1" x14ac:dyDescent="0.15">
      <c r="A89" s="14"/>
      <c r="B89" s="17"/>
    </row>
    <row r="90" spans="1:2" s="7" customFormat="1" x14ac:dyDescent="0.15">
      <c r="A90" s="14"/>
      <c r="B90" s="17"/>
    </row>
    <row r="91" spans="1:2" s="7" customFormat="1" x14ac:dyDescent="0.15">
      <c r="A91" s="14"/>
      <c r="B91" s="17"/>
    </row>
    <row r="92" spans="1:2" s="7" customFormat="1" x14ac:dyDescent="0.15">
      <c r="A92" s="14"/>
      <c r="B92" s="17"/>
    </row>
    <row r="93" spans="1:2" s="7" customFormat="1" x14ac:dyDescent="0.15">
      <c r="A93" s="14"/>
      <c r="B93" s="17"/>
    </row>
    <row r="94" spans="1:2" s="7" customFormat="1" x14ac:dyDescent="0.15">
      <c r="A94" s="14"/>
      <c r="B94" s="17"/>
    </row>
    <row r="95" spans="1:2" s="7" customFormat="1" x14ac:dyDescent="0.15">
      <c r="A95" s="14"/>
      <c r="B95" s="17"/>
    </row>
    <row r="96" spans="1:2" s="7" customFormat="1" x14ac:dyDescent="0.15">
      <c r="A96" s="14"/>
      <c r="B96" s="17"/>
    </row>
    <row r="97" spans="1:2" s="7" customFormat="1" x14ac:dyDescent="0.15">
      <c r="A97" s="14"/>
      <c r="B97" s="17"/>
    </row>
    <row r="98" spans="1:2" s="7" customFormat="1" x14ac:dyDescent="0.15">
      <c r="A98" s="14"/>
      <c r="B98" s="17"/>
    </row>
    <row r="99" spans="1:2" s="7" customFormat="1" x14ac:dyDescent="0.15">
      <c r="A99" s="14"/>
      <c r="B99" s="17"/>
    </row>
    <row r="100" spans="1:2" s="7" customFormat="1" x14ac:dyDescent="0.15">
      <c r="A100" s="14"/>
      <c r="B100" s="17"/>
    </row>
    <row r="101" spans="1:2" s="7" customFormat="1" x14ac:dyDescent="0.15">
      <c r="A101" s="14"/>
      <c r="B101" s="17"/>
    </row>
    <row r="102" spans="1:2" s="7" customFormat="1" x14ac:dyDescent="0.15">
      <c r="A102" s="14"/>
      <c r="B102" s="17"/>
    </row>
    <row r="103" spans="1:2" s="7" customFormat="1" x14ac:dyDescent="0.15">
      <c r="A103" s="14"/>
      <c r="B103" s="17"/>
    </row>
    <row r="104" spans="1:2" s="7" customFormat="1" x14ac:dyDescent="0.15">
      <c r="A104" s="14"/>
      <c r="B104" s="17"/>
    </row>
    <row r="105" spans="1:2" s="7" customFormat="1" x14ac:dyDescent="0.15">
      <c r="A105" s="14"/>
      <c r="B105" s="17"/>
    </row>
    <row r="106" spans="1:2" s="7" customFormat="1" x14ac:dyDescent="0.15">
      <c r="A106" s="14"/>
      <c r="B106" s="17"/>
    </row>
    <row r="107" spans="1:2" s="7" customFormat="1" x14ac:dyDescent="0.15">
      <c r="A107" s="14"/>
      <c r="B107" s="17"/>
    </row>
    <row r="108" spans="1:2" s="7" customFormat="1" x14ac:dyDescent="0.15">
      <c r="A108" s="14"/>
      <c r="B108" s="17"/>
    </row>
    <row r="109" spans="1:2" s="7" customFormat="1" x14ac:dyDescent="0.15">
      <c r="A109" s="14"/>
      <c r="B109" s="17"/>
    </row>
    <row r="110" spans="1:2" s="7" customFormat="1" x14ac:dyDescent="0.15">
      <c r="A110" s="14"/>
      <c r="B110" s="17"/>
    </row>
    <row r="111" spans="1:2" s="7" customFormat="1" x14ac:dyDescent="0.15">
      <c r="A111" s="14"/>
      <c r="B111" s="17"/>
    </row>
    <row r="112" spans="1:2" s="7" customFormat="1" x14ac:dyDescent="0.15">
      <c r="A112" s="14"/>
      <c r="B112" s="17"/>
    </row>
    <row r="113" spans="1:2" s="7" customFormat="1" x14ac:dyDescent="0.15">
      <c r="A113" s="14"/>
      <c r="B113" s="17"/>
    </row>
    <row r="114" spans="1:2" s="7" customFormat="1" x14ac:dyDescent="0.15">
      <c r="A114" s="14"/>
      <c r="B114" s="17"/>
    </row>
    <row r="115" spans="1:2" s="7" customFormat="1" x14ac:dyDescent="0.15">
      <c r="A115" s="14"/>
      <c r="B115" s="17"/>
    </row>
    <row r="116" spans="1:2" s="7" customFormat="1" x14ac:dyDescent="0.15">
      <c r="A116" s="14"/>
      <c r="B116" s="17"/>
    </row>
    <row r="117" spans="1:2" s="7" customFormat="1" x14ac:dyDescent="0.15">
      <c r="A117" s="14"/>
      <c r="B117" s="17"/>
    </row>
    <row r="118" spans="1:2" s="7" customFormat="1" x14ac:dyDescent="0.15">
      <c r="A118" s="14"/>
      <c r="B118" s="17"/>
    </row>
    <row r="119" spans="1:2" s="7" customFormat="1" x14ac:dyDescent="0.15">
      <c r="A119" s="14"/>
      <c r="B119" s="17"/>
    </row>
    <row r="120" spans="1:2" s="7" customFormat="1" x14ac:dyDescent="0.15">
      <c r="A120" s="14"/>
      <c r="B120" s="17"/>
    </row>
    <row r="121" spans="1:2" s="7" customFormat="1" x14ac:dyDescent="0.15">
      <c r="A121" s="14"/>
      <c r="B121" s="17"/>
    </row>
    <row r="122" spans="1:2" s="7" customFormat="1" x14ac:dyDescent="0.15">
      <c r="A122" s="14"/>
      <c r="B122" s="17"/>
    </row>
    <row r="123" spans="1:2" s="7" customFormat="1" x14ac:dyDescent="0.15">
      <c r="A123" s="14"/>
      <c r="B123" s="17"/>
    </row>
    <row r="124" spans="1:2" s="7" customFormat="1" x14ac:dyDescent="0.15">
      <c r="A124" s="14"/>
      <c r="B124" s="17"/>
    </row>
    <row r="125" spans="1:2" s="7" customFormat="1" x14ac:dyDescent="0.15">
      <c r="A125" s="14"/>
      <c r="B125" s="17"/>
    </row>
    <row r="126" spans="1:2" s="7" customFormat="1" x14ac:dyDescent="0.15">
      <c r="A126" s="14"/>
      <c r="B126" s="17"/>
    </row>
    <row r="127" spans="1:2" s="7" customFormat="1" x14ac:dyDescent="0.15">
      <c r="A127" s="14"/>
      <c r="B127" s="17"/>
    </row>
    <row r="128" spans="1:2" s="7" customFormat="1" x14ac:dyDescent="0.15">
      <c r="A128" s="14"/>
      <c r="B128" s="17"/>
    </row>
    <row r="129" spans="1:2" s="7" customFormat="1" x14ac:dyDescent="0.15">
      <c r="A129" s="14"/>
      <c r="B129" s="17"/>
    </row>
    <row r="130" spans="1:2" s="7" customFormat="1" x14ac:dyDescent="0.15">
      <c r="A130" s="14"/>
      <c r="B130" s="17"/>
    </row>
    <row r="131" spans="1:2" s="7" customFormat="1" x14ac:dyDescent="0.15">
      <c r="A131" s="14"/>
      <c r="B131" s="17"/>
    </row>
    <row r="132" spans="1:2" s="7" customFormat="1" x14ac:dyDescent="0.15">
      <c r="A132" s="14"/>
      <c r="B132" s="17"/>
    </row>
    <row r="133" spans="1:2" s="7" customFormat="1" x14ac:dyDescent="0.15">
      <c r="A133" s="14"/>
      <c r="B133" s="17"/>
    </row>
    <row r="134" spans="1:2" s="7" customFormat="1" x14ac:dyDescent="0.15">
      <c r="A134" s="14"/>
      <c r="B134" s="17"/>
    </row>
    <row r="135" spans="1:2" s="7" customFormat="1" x14ac:dyDescent="0.15">
      <c r="A135" s="14"/>
      <c r="B135" s="17"/>
    </row>
    <row r="136" spans="1:2" s="7" customFormat="1" x14ac:dyDescent="0.15">
      <c r="A136" s="14"/>
      <c r="B136" s="17"/>
    </row>
    <row r="137" spans="1:2" s="7" customFormat="1" x14ac:dyDescent="0.15">
      <c r="A137" s="14"/>
      <c r="B137" s="17"/>
    </row>
    <row r="138" spans="1:2" s="7" customFormat="1" x14ac:dyDescent="0.15">
      <c r="A138" s="14"/>
      <c r="B138" s="17"/>
    </row>
    <row r="139" spans="1:2" s="7" customFormat="1" x14ac:dyDescent="0.15">
      <c r="A139" s="14"/>
      <c r="B139" s="17"/>
    </row>
    <row r="140" spans="1:2" s="7" customFormat="1" x14ac:dyDescent="0.15">
      <c r="A140" s="14"/>
      <c r="B140" s="17"/>
    </row>
    <row r="141" spans="1:2" s="7" customFormat="1" x14ac:dyDescent="0.15">
      <c r="A141" s="14"/>
      <c r="B141" s="17"/>
    </row>
    <row r="142" spans="1:2" s="7" customFormat="1" x14ac:dyDescent="0.15">
      <c r="A142" s="14"/>
      <c r="B142" s="17"/>
    </row>
    <row r="143" spans="1:2" s="7" customFormat="1" x14ac:dyDescent="0.15">
      <c r="A143" s="14"/>
      <c r="B143" s="17"/>
    </row>
    <row r="144" spans="1:2" s="7" customFormat="1" x14ac:dyDescent="0.15">
      <c r="A144" s="14"/>
      <c r="B144" s="17"/>
    </row>
    <row r="145" spans="1:2" s="7" customFormat="1" x14ac:dyDescent="0.15">
      <c r="A145" s="14"/>
      <c r="B145" s="17"/>
    </row>
    <row r="146" spans="1:2" s="7" customFormat="1" x14ac:dyDescent="0.15">
      <c r="A146" s="14"/>
      <c r="B146" s="17"/>
    </row>
    <row r="147" spans="1:2" s="7" customFormat="1" x14ac:dyDescent="0.15">
      <c r="A147" s="14"/>
      <c r="B147" s="17"/>
    </row>
    <row r="148" spans="1:2" s="7" customFormat="1" x14ac:dyDescent="0.15">
      <c r="A148" s="14"/>
      <c r="B148" s="17"/>
    </row>
    <row r="149" spans="1:2" s="7" customFormat="1" x14ac:dyDescent="0.15">
      <c r="A149" s="14"/>
      <c r="B149" s="17"/>
    </row>
    <row r="150" spans="1:2" s="7" customFormat="1" x14ac:dyDescent="0.15">
      <c r="A150" s="14"/>
      <c r="B150" s="17"/>
    </row>
    <row r="151" spans="1:2" s="7" customFormat="1" x14ac:dyDescent="0.15">
      <c r="A151" s="14"/>
      <c r="B151" s="17"/>
    </row>
    <row r="152" spans="1:2" s="7" customFormat="1" x14ac:dyDescent="0.15">
      <c r="A152" s="14"/>
      <c r="B152" s="17"/>
    </row>
    <row r="153" spans="1:2" s="7" customFormat="1" x14ac:dyDescent="0.15">
      <c r="A153" s="14"/>
      <c r="B153" s="17"/>
    </row>
    <row r="154" spans="1:2" s="7" customFormat="1" x14ac:dyDescent="0.15">
      <c r="A154" s="14"/>
      <c r="B154" s="17"/>
    </row>
    <row r="155" spans="1:2" s="7" customFormat="1" x14ac:dyDescent="0.15">
      <c r="A155" s="14"/>
      <c r="B155" s="17"/>
    </row>
    <row r="156" spans="1:2" s="7" customFormat="1" x14ac:dyDescent="0.15">
      <c r="A156" s="14"/>
      <c r="B156" s="17"/>
    </row>
    <row r="157" spans="1:2" s="7" customFormat="1" x14ac:dyDescent="0.15">
      <c r="A157" s="14"/>
      <c r="B157" s="17"/>
    </row>
    <row r="158" spans="1:2" s="7" customFormat="1" x14ac:dyDescent="0.15">
      <c r="A158" s="14"/>
      <c r="B158" s="17"/>
    </row>
    <row r="159" spans="1:2" s="7" customFormat="1" x14ac:dyDescent="0.15">
      <c r="A159" s="14"/>
      <c r="B159" s="17"/>
    </row>
    <row r="160" spans="1:2" s="7" customFormat="1" x14ac:dyDescent="0.15">
      <c r="A160" s="14"/>
      <c r="B160" s="17"/>
    </row>
    <row r="161" spans="1:2" s="7" customFormat="1" x14ac:dyDescent="0.15">
      <c r="A161" s="14"/>
      <c r="B161" s="17"/>
    </row>
    <row r="162" spans="1:2" s="7" customFormat="1" x14ac:dyDescent="0.15">
      <c r="A162" s="14"/>
      <c r="B162" s="17"/>
    </row>
    <row r="163" spans="1:2" s="7" customFormat="1" x14ac:dyDescent="0.15">
      <c r="A163" s="14"/>
      <c r="B163" s="17"/>
    </row>
    <row r="164" spans="1:2" s="7" customFormat="1" x14ac:dyDescent="0.15">
      <c r="A164" s="14"/>
      <c r="B164" s="17"/>
    </row>
    <row r="165" spans="1:2" s="7" customFormat="1" x14ac:dyDescent="0.15">
      <c r="A165" s="14"/>
      <c r="B165" s="17"/>
    </row>
    <row r="166" spans="1:2" s="7" customFormat="1" x14ac:dyDescent="0.15">
      <c r="A166" s="14"/>
      <c r="B166" s="17"/>
    </row>
    <row r="167" spans="1:2" s="7" customFormat="1" x14ac:dyDescent="0.15">
      <c r="A167" s="14"/>
      <c r="B167" s="17"/>
    </row>
    <row r="168" spans="1:2" s="7" customFormat="1" x14ac:dyDescent="0.15">
      <c r="A168" s="14"/>
      <c r="B168" s="17"/>
    </row>
    <row r="169" spans="1:2" s="7" customFormat="1" x14ac:dyDescent="0.15">
      <c r="A169" s="14"/>
      <c r="B169" s="17"/>
    </row>
    <row r="170" spans="1:2" s="7" customFormat="1" x14ac:dyDescent="0.15">
      <c r="A170" s="14"/>
      <c r="B170" s="17"/>
    </row>
    <row r="171" spans="1:2" s="7" customFormat="1" x14ac:dyDescent="0.15">
      <c r="A171" s="14"/>
      <c r="B171" s="17"/>
    </row>
    <row r="172" spans="1:2" s="7" customFormat="1" x14ac:dyDescent="0.15">
      <c r="A172" s="14"/>
      <c r="B172" s="17"/>
    </row>
    <row r="173" spans="1:2" s="7" customFormat="1" x14ac:dyDescent="0.15">
      <c r="A173" s="14"/>
      <c r="B173" s="17"/>
    </row>
    <row r="174" spans="1:2" s="7" customFormat="1" x14ac:dyDescent="0.15">
      <c r="A174" s="14"/>
      <c r="B174" s="17"/>
    </row>
    <row r="175" spans="1:2" s="7" customFormat="1" x14ac:dyDescent="0.15">
      <c r="A175" s="14"/>
      <c r="B175" s="17"/>
    </row>
    <row r="176" spans="1:2" s="7" customFormat="1" x14ac:dyDescent="0.15">
      <c r="A176" s="14"/>
      <c r="B176" s="17"/>
    </row>
    <row r="177" spans="1:2" s="7" customFormat="1" x14ac:dyDescent="0.15">
      <c r="A177" s="14"/>
      <c r="B177" s="17"/>
    </row>
    <row r="178" spans="1:2" s="7" customFormat="1" x14ac:dyDescent="0.15">
      <c r="A178" s="14"/>
      <c r="B178" s="17"/>
    </row>
    <row r="179" spans="1:2" s="7" customFormat="1" x14ac:dyDescent="0.15">
      <c r="A179" s="14"/>
      <c r="B179" s="17"/>
    </row>
    <row r="180" spans="1:2" s="7" customFormat="1" x14ac:dyDescent="0.15">
      <c r="A180" s="14"/>
      <c r="B180" s="17"/>
    </row>
    <row r="181" spans="1:2" s="7" customFormat="1" x14ac:dyDescent="0.15">
      <c r="A181" s="14"/>
      <c r="B181" s="17"/>
    </row>
    <row r="182" spans="1:2" s="7" customFormat="1" x14ac:dyDescent="0.15">
      <c r="A182" s="14"/>
      <c r="B182" s="17"/>
    </row>
    <row r="183" spans="1:2" s="7" customFormat="1" x14ac:dyDescent="0.15">
      <c r="A183" s="14"/>
      <c r="B183" s="17"/>
    </row>
    <row r="184" spans="1:2" s="7" customFormat="1" x14ac:dyDescent="0.15">
      <c r="A184" s="14"/>
      <c r="B184" s="17"/>
    </row>
    <row r="185" spans="1:2" s="7" customFormat="1" x14ac:dyDescent="0.15">
      <c r="A185" s="14"/>
      <c r="B185" s="17"/>
    </row>
    <row r="186" spans="1:2" s="7" customFormat="1" x14ac:dyDescent="0.15">
      <c r="A186" s="14"/>
      <c r="B186" s="17"/>
    </row>
    <row r="187" spans="1:2" s="7" customFormat="1" x14ac:dyDescent="0.15">
      <c r="A187" s="14"/>
      <c r="B187" s="17"/>
    </row>
    <row r="188" spans="1:2" s="7" customFormat="1" x14ac:dyDescent="0.15">
      <c r="A188" s="14"/>
      <c r="B188" s="17"/>
    </row>
    <row r="189" spans="1:2" s="7" customFormat="1" x14ac:dyDescent="0.15">
      <c r="A189" s="14"/>
      <c r="B189" s="17"/>
    </row>
    <row r="190" spans="1:2" s="7" customFormat="1" x14ac:dyDescent="0.15">
      <c r="A190" s="14"/>
      <c r="B190" s="17"/>
    </row>
    <row r="191" spans="1:2" s="7" customFormat="1" x14ac:dyDescent="0.15">
      <c r="A191" s="14"/>
      <c r="B191" s="17"/>
    </row>
    <row r="192" spans="1:2" s="7" customFormat="1" x14ac:dyDescent="0.15">
      <c r="A192" s="14"/>
      <c r="B192" s="17"/>
    </row>
    <row r="193" spans="1:2" s="7" customFormat="1" x14ac:dyDescent="0.15">
      <c r="A193" s="14"/>
      <c r="B193" s="17"/>
    </row>
    <row r="194" spans="1:2" s="7" customFormat="1" x14ac:dyDescent="0.15">
      <c r="A194" s="14"/>
      <c r="B194" s="17"/>
    </row>
    <row r="195" spans="1:2" s="7" customFormat="1" x14ac:dyDescent="0.15">
      <c r="A195" s="14"/>
      <c r="B195" s="17"/>
    </row>
    <row r="196" spans="1:2" s="7" customFormat="1" x14ac:dyDescent="0.15">
      <c r="A196" s="14"/>
      <c r="B196" s="17"/>
    </row>
    <row r="197" spans="1:2" s="7" customFormat="1" x14ac:dyDescent="0.15">
      <c r="A197" s="14"/>
      <c r="B197" s="17"/>
    </row>
    <row r="198" spans="1:2" s="7" customFormat="1" x14ac:dyDescent="0.15">
      <c r="A198" s="14"/>
      <c r="B198" s="17"/>
    </row>
    <row r="199" spans="1:2" s="7" customFormat="1" x14ac:dyDescent="0.15">
      <c r="A199" s="14"/>
      <c r="B199" s="17"/>
    </row>
    <row r="200" spans="1:2" s="7" customFormat="1" x14ac:dyDescent="0.15">
      <c r="A200" s="14"/>
      <c r="B200" s="17"/>
    </row>
    <row r="201" spans="1:2" s="7" customFormat="1" x14ac:dyDescent="0.15">
      <c r="A201" s="14"/>
      <c r="B201" s="17"/>
    </row>
    <row r="202" spans="1:2" s="7" customFormat="1" x14ac:dyDescent="0.15">
      <c r="A202" s="14"/>
      <c r="B202" s="17"/>
    </row>
    <row r="203" spans="1:2" s="7" customFormat="1" x14ac:dyDescent="0.15">
      <c r="A203" s="14"/>
      <c r="B203" s="17"/>
    </row>
    <row r="204" spans="1:2" s="7" customFormat="1" x14ac:dyDescent="0.15">
      <c r="A204" s="14"/>
      <c r="B204" s="17"/>
    </row>
    <row r="205" spans="1:2" s="7" customFormat="1" x14ac:dyDescent="0.15">
      <c r="A205" s="14"/>
      <c r="B205" s="17"/>
    </row>
    <row r="206" spans="1:2" s="7" customFormat="1" x14ac:dyDescent="0.15">
      <c r="A206" s="14"/>
      <c r="B206" s="17"/>
    </row>
    <row r="207" spans="1:2" s="7" customFormat="1" x14ac:dyDescent="0.15">
      <c r="A207" s="14"/>
      <c r="B207" s="17"/>
    </row>
    <row r="208" spans="1:2" s="7" customFormat="1" x14ac:dyDescent="0.15">
      <c r="A208" s="14"/>
      <c r="B208" s="17"/>
    </row>
    <row r="209" spans="1:2" s="7" customFormat="1" x14ac:dyDescent="0.15">
      <c r="A209" s="14"/>
      <c r="B209" s="17"/>
    </row>
    <row r="210" spans="1:2" s="7" customFormat="1" x14ac:dyDescent="0.15">
      <c r="A210" s="14"/>
      <c r="B210" s="17"/>
    </row>
    <row r="211" spans="1:2" s="7" customFormat="1" x14ac:dyDescent="0.15">
      <c r="A211" s="14"/>
      <c r="B211" s="17"/>
    </row>
    <row r="212" spans="1:2" s="7" customFormat="1" x14ac:dyDescent="0.15">
      <c r="A212" s="14"/>
      <c r="B212" s="17"/>
    </row>
    <row r="213" spans="1:2" s="7" customFormat="1" x14ac:dyDescent="0.15">
      <c r="A213" s="14"/>
      <c r="B213" s="17"/>
    </row>
    <row r="214" spans="1:2" s="7" customFormat="1" x14ac:dyDescent="0.15">
      <c r="A214" s="14"/>
      <c r="B214" s="17"/>
    </row>
    <row r="215" spans="1:2" s="7" customFormat="1" x14ac:dyDescent="0.15">
      <c r="A215" s="14"/>
      <c r="B215" s="17"/>
    </row>
    <row r="216" spans="1:2" s="7" customFormat="1" x14ac:dyDescent="0.15">
      <c r="A216" s="14"/>
      <c r="B216" s="17"/>
    </row>
    <row r="217" spans="1:2" s="7" customFormat="1" x14ac:dyDescent="0.15">
      <c r="A217" s="14"/>
      <c r="B217" s="17"/>
    </row>
    <row r="218" spans="1:2" s="7" customFormat="1" x14ac:dyDescent="0.15">
      <c r="A218" s="14"/>
      <c r="B218" s="17"/>
    </row>
    <row r="219" spans="1:2" s="7" customFormat="1" x14ac:dyDescent="0.15">
      <c r="A219" s="14"/>
      <c r="B219" s="17"/>
    </row>
    <row r="220" spans="1:2" s="7" customFormat="1" x14ac:dyDescent="0.15">
      <c r="A220" s="14"/>
      <c r="B220" s="17"/>
    </row>
    <row r="221" spans="1:2" s="7" customFormat="1" x14ac:dyDescent="0.15">
      <c r="A221" s="14"/>
      <c r="B221" s="17"/>
    </row>
    <row r="222" spans="1:2" s="7" customFormat="1" x14ac:dyDescent="0.15">
      <c r="A222" s="14"/>
      <c r="B222" s="17"/>
    </row>
    <row r="223" spans="1:2" s="7" customFormat="1" x14ac:dyDescent="0.15">
      <c r="A223" s="14"/>
      <c r="B223" s="17"/>
    </row>
    <row r="224" spans="1:2" s="7" customFormat="1" x14ac:dyDescent="0.15">
      <c r="A224" s="14"/>
      <c r="B224" s="17"/>
    </row>
    <row r="225" spans="1:2" s="7" customFormat="1" x14ac:dyDescent="0.15">
      <c r="A225" s="14"/>
      <c r="B225" s="17"/>
    </row>
    <row r="226" spans="1:2" s="7" customFormat="1" x14ac:dyDescent="0.15">
      <c r="A226" s="14"/>
      <c r="B226" s="17"/>
    </row>
    <row r="227" spans="1:2" s="7" customFormat="1" x14ac:dyDescent="0.15">
      <c r="A227" s="14"/>
      <c r="B227" s="17"/>
    </row>
    <row r="228" spans="1:2" s="7" customFormat="1" x14ac:dyDescent="0.15">
      <c r="A228" s="14"/>
      <c r="B228" s="17"/>
    </row>
    <row r="229" spans="1:2" s="7" customFormat="1" x14ac:dyDescent="0.15">
      <c r="A229" s="14"/>
      <c r="B229" s="17"/>
    </row>
    <row r="230" spans="1:2" s="7" customFormat="1" x14ac:dyDescent="0.15">
      <c r="A230" s="14"/>
      <c r="B230" s="17"/>
    </row>
    <row r="231" spans="1:2" s="7" customFormat="1" x14ac:dyDescent="0.15">
      <c r="A231" s="14"/>
      <c r="B231" s="17"/>
    </row>
    <row r="232" spans="1:2" s="7" customFormat="1" x14ac:dyDescent="0.15">
      <c r="A232" s="14"/>
      <c r="B232" s="17"/>
    </row>
    <row r="233" spans="1:2" s="7" customFormat="1" x14ac:dyDescent="0.15">
      <c r="A233" s="14"/>
      <c r="B233" s="17"/>
    </row>
    <row r="234" spans="1:2" s="7" customFormat="1" x14ac:dyDescent="0.15">
      <c r="A234" s="14"/>
      <c r="B234" s="17"/>
    </row>
    <row r="235" spans="1:2" s="7" customFormat="1" x14ac:dyDescent="0.15">
      <c r="A235" s="14"/>
      <c r="B235" s="17"/>
    </row>
    <row r="236" spans="1:2" s="7" customFormat="1" x14ac:dyDescent="0.15">
      <c r="A236" s="14"/>
      <c r="B236" s="17"/>
    </row>
    <row r="237" spans="1:2" s="7" customFormat="1" x14ac:dyDescent="0.15">
      <c r="A237" s="14"/>
      <c r="B237" s="17"/>
    </row>
    <row r="238" spans="1:2" s="7" customFormat="1" x14ac:dyDescent="0.15">
      <c r="A238" s="14"/>
      <c r="B238" s="17"/>
    </row>
    <row r="239" spans="1:2" s="7" customFormat="1" x14ac:dyDescent="0.15">
      <c r="A239" s="14"/>
      <c r="B239" s="17"/>
    </row>
    <row r="240" spans="1:2" s="7" customFormat="1" x14ac:dyDescent="0.15">
      <c r="A240" s="14"/>
      <c r="B240" s="17"/>
    </row>
    <row r="241" spans="1:2" s="7" customFormat="1" x14ac:dyDescent="0.15">
      <c r="A241" s="14"/>
      <c r="B241" s="17"/>
    </row>
    <row r="242" spans="1:2" s="7" customFormat="1" x14ac:dyDescent="0.15">
      <c r="A242" s="14"/>
      <c r="B242" s="17"/>
    </row>
    <row r="243" spans="1:2" s="7" customFormat="1" x14ac:dyDescent="0.15">
      <c r="A243" s="14"/>
      <c r="B243" s="17"/>
    </row>
    <row r="244" spans="1:2" s="7" customFormat="1" x14ac:dyDescent="0.15">
      <c r="A244" s="14"/>
      <c r="B244" s="17"/>
    </row>
    <row r="245" spans="1:2" s="7" customFormat="1" x14ac:dyDescent="0.15">
      <c r="A245" s="14"/>
      <c r="B245" s="17"/>
    </row>
    <row r="246" spans="1:2" s="7" customFormat="1" x14ac:dyDescent="0.15">
      <c r="A246" s="14"/>
      <c r="B246" s="17"/>
    </row>
    <row r="247" spans="1:2" s="7" customFormat="1" x14ac:dyDescent="0.15">
      <c r="A247" s="14"/>
      <c r="B247" s="17"/>
    </row>
    <row r="248" spans="1:2" s="7" customFormat="1" x14ac:dyDescent="0.15">
      <c r="A248" s="14"/>
      <c r="B248" s="17"/>
    </row>
    <row r="249" spans="1:2" s="7" customFormat="1" x14ac:dyDescent="0.15">
      <c r="A249" s="14"/>
      <c r="B249" s="17"/>
    </row>
    <row r="250" spans="1:2" s="7" customFormat="1" x14ac:dyDescent="0.15">
      <c r="A250" s="14"/>
      <c r="B250" s="17"/>
    </row>
    <row r="251" spans="1:2" s="7" customFormat="1" x14ac:dyDescent="0.15">
      <c r="A251" s="14"/>
      <c r="B251" s="17"/>
    </row>
    <row r="252" spans="1:2" s="7" customFormat="1" x14ac:dyDescent="0.15">
      <c r="A252" s="14"/>
      <c r="B252" s="17"/>
    </row>
    <row r="253" spans="1:2" s="7" customFormat="1" x14ac:dyDescent="0.15">
      <c r="A253" s="14"/>
      <c r="B253" s="17"/>
    </row>
    <row r="254" spans="1:2" s="7" customFormat="1" x14ac:dyDescent="0.15">
      <c r="A254" s="14"/>
      <c r="B254" s="17"/>
    </row>
    <row r="255" spans="1:2" s="7" customFormat="1" x14ac:dyDescent="0.15">
      <c r="A255" s="14"/>
      <c r="B255" s="17"/>
    </row>
    <row r="256" spans="1:2" s="7" customFormat="1" x14ac:dyDescent="0.15">
      <c r="A256" s="14"/>
      <c r="B256" s="17"/>
    </row>
    <row r="257" spans="1:2" s="7" customFormat="1" x14ac:dyDescent="0.15">
      <c r="A257" s="14"/>
      <c r="B257" s="17"/>
    </row>
    <row r="258" spans="1:2" s="7" customFormat="1" x14ac:dyDescent="0.15">
      <c r="A258" s="14"/>
      <c r="B258" s="17"/>
    </row>
    <row r="259" spans="1:2" s="7" customFormat="1" x14ac:dyDescent="0.15">
      <c r="A259" s="14"/>
      <c r="B259" s="17"/>
    </row>
    <row r="260" spans="1:2" s="7" customFormat="1" x14ac:dyDescent="0.15">
      <c r="A260" s="14"/>
      <c r="B260" s="17"/>
    </row>
    <row r="261" spans="1:2" s="7" customFormat="1" x14ac:dyDescent="0.15">
      <c r="A261" s="14"/>
      <c r="B261" s="17"/>
    </row>
    <row r="262" spans="1:2" s="7" customFormat="1" x14ac:dyDescent="0.15">
      <c r="A262" s="14"/>
      <c r="B262" s="17"/>
    </row>
    <row r="263" spans="1:2" s="7" customFormat="1" x14ac:dyDescent="0.15">
      <c r="A263" s="14"/>
      <c r="B263" s="17"/>
    </row>
    <row r="264" spans="1:2" s="7" customFormat="1" x14ac:dyDescent="0.15">
      <c r="A264" s="14"/>
      <c r="B264" s="17"/>
    </row>
    <row r="265" spans="1:2" s="7" customFormat="1" x14ac:dyDescent="0.15">
      <c r="A265" s="14"/>
      <c r="B265" s="17"/>
    </row>
    <row r="266" spans="1:2" s="7" customFormat="1" x14ac:dyDescent="0.15">
      <c r="A266" s="14"/>
      <c r="B266" s="17"/>
    </row>
    <row r="267" spans="1:2" s="7" customFormat="1" x14ac:dyDescent="0.15">
      <c r="A267" s="14"/>
      <c r="B267" s="17"/>
    </row>
    <row r="268" spans="1:2" s="7" customFormat="1" x14ac:dyDescent="0.15">
      <c r="A268" s="14"/>
      <c r="B268" s="17"/>
    </row>
    <row r="269" spans="1:2" s="7" customFormat="1" x14ac:dyDescent="0.15">
      <c r="A269" s="14"/>
      <c r="B269" s="17"/>
    </row>
    <row r="270" spans="1:2" s="7" customFormat="1" x14ac:dyDescent="0.15">
      <c r="A270" s="14"/>
      <c r="B270" s="17"/>
    </row>
    <row r="271" spans="1:2" s="7" customFormat="1" x14ac:dyDescent="0.15">
      <c r="A271" s="14"/>
      <c r="B271" s="17"/>
    </row>
    <row r="272" spans="1:2" s="7" customFormat="1" x14ac:dyDescent="0.15">
      <c r="A272" s="14"/>
      <c r="B272" s="17"/>
    </row>
    <row r="273" spans="1:2" s="7" customFormat="1" x14ac:dyDescent="0.15">
      <c r="A273" s="14"/>
      <c r="B273" s="17"/>
    </row>
    <row r="274" spans="1:2" s="7" customFormat="1" x14ac:dyDescent="0.15">
      <c r="A274" s="14"/>
      <c r="B274" s="17"/>
    </row>
    <row r="275" spans="1:2" s="7" customFormat="1" x14ac:dyDescent="0.15">
      <c r="A275" s="14"/>
      <c r="B275" s="17"/>
    </row>
    <row r="276" spans="1:2" s="7" customFormat="1" x14ac:dyDescent="0.15">
      <c r="A276" s="14"/>
      <c r="B276" s="17"/>
    </row>
    <row r="277" spans="1:2" s="7" customFormat="1" x14ac:dyDescent="0.15">
      <c r="A277" s="14"/>
      <c r="B277" s="17"/>
    </row>
    <row r="278" spans="1:2" s="7" customFormat="1" x14ac:dyDescent="0.15">
      <c r="A278" s="14"/>
      <c r="B278" s="17"/>
    </row>
    <row r="279" spans="1:2" s="7" customFormat="1" x14ac:dyDescent="0.15">
      <c r="A279" s="14"/>
      <c r="B279" s="17"/>
    </row>
    <row r="280" spans="1:2" s="7" customFormat="1" x14ac:dyDescent="0.15">
      <c r="A280" s="14"/>
      <c r="B280" s="17"/>
    </row>
    <row r="281" spans="1:2" s="7" customFormat="1" x14ac:dyDescent="0.15">
      <c r="A281" s="14"/>
      <c r="B281" s="17"/>
    </row>
    <row r="282" spans="1:2" s="7" customFormat="1" x14ac:dyDescent="0.15">
      <c r="A282" s="14"/>
      <c r="B282" s="17"/>
    </row>
    <row r="283" spans="1:2" s="7" customFormat="1" x14ac:dyDescent="0.15">
      <c r="A283" s="14"/>
      <c r="B283" s="17"/>
    </row>
    <row r="284" spans="1:2" s="7" customFormat="1" x14ac:dyDescent="0.15">
      <c r="A284" s="14"/>
      <c r="B284" s="17"/>
    </row>
    <row r="285" spans="1:2" s="7" customFormat="1" x14ac:dyDescent="0.15">
      <c r="A285" s="14"/>
      <c r="B285" s="17"/>
    </row>
    <row r="286" spans="1:2" s="7" customFormat="1" x14ac:dyDescent="0.15">
      <c r="A286" s="14"/>
      <c r="B286" s="17"/>
    </row>
    <row r="287" spans="1:2" s="7" customFormat="1" x14ac:dyDescent="0.15">
      <c r="A287" s="14"/>
      <c r="B287" s="17"/>
    </row>
    <row r="288" spans="1:2" s="7" customFormat="1" x14ac:dyDescent="0.15">
      <c r="A288" s="14"/>
      <c r="B288" s="17"/>
    </row>
    <row r="289" spans="1:2" s="7" customFormat="1" x14ac:dyDescent="0.15">
      <c r="A289" s="14"/>
      <c r="B289" s="17"/>
    </row>
    <row r="290" spans="1:2" s="7" customFormat="1" x14ac:dyDescent="0.15">
      <c r="A290" s="14"/>
      <c r="B290" s="17"/>
    </row>
    <row r="291" spans="1:2" s="7" customFormat="1" x14ac:dyDescent="0.15">
      <c r="A291" s="14"/>
      <c r="B291" s="17"/>
    </row>
    <row r="292" spans="1:2" s="7" customFormat="1" x14ac:dyDescent="0.15">
      <c r="A292" s="14"/>
      <c r="B292" s="17"/>
    </row>
    <row r="293" spans="1:2" s="7" customFormat="1" x14ac:dyDescent="0.15">
      <c r="A293" s="14"/>
      <c r="B293" s="17"/>
    </row>
    <row r="294" spans="1:2" s="7" customFormat="1" x14ac:dyDescent="0.15">
      <c r="A294" s="14"/>
      <c r="B294" s="17"/>
    </row>
    <row r="295" spans="1:2" s="7" customFormat="1" x14ac:dyDescent="0.15">
      <c r="A295" s="14"/>
      <c r="B295" s="17"/>
    </row>
    <row r="296" spans="1:2" s="7" customFormat="1" x14ac:dyDescent="0.15">
      <c r="A296" s="14"/>
      <c r="B296" s="17"/>
    </row>
    <row r="297" spans="1:2" s="7" customFormat="1" x14ac:dyDescent="0.15">
      <c r="A297" s="14"/>
      <c r="B297" s="17"/>
    </row>
    <row r="298" spans="1:2" s="7" customFormat="1" x14ac:dyDescent="0.15">
      <c r="A298" s="14"/>
      <c r="B298" s="17"/>
    </row>
    <row r="299" spans="1:2" s="7" customFormat="1" x14ac:dyDescent="0.15">
      <c r="A299" s="14"/>
      <c r="B299" s="17"/>
    </row>
    <row r="300" spans="1:2" s="7" customFormat="1" x14ac:dyDescent="0.15">
      <c r="A300" s="14"/>
      <c r="B300" s="17"/>
    </row>
    <row r="301" spans="1:2" s="7" customFormat="1" x14ac:dyDescent="0.15">
      <c r="A301" s="14"/>
      <c r="B301" s="17"/>
    </row>
    <row r="302" spans="1:2" s="7" customFormat="1" x14ac:dyDescent="0.15">
      <c r="A302" s="14"/>
      <c r="B302" s="17"/>
    </row>
    <row r="303" spans="1:2" s="7" customFormat="1" x14ac:dyDescent="0.15">
      <c r="A303" s="14"/>
      <c r="B303" s="17"/>
    </row>
    <row r="304" spans="1:2" s="7" customFormat="1" x14ac:dyDescent="0.15">
      <c r="A304" s="14"/>
      <c r="B304" s="17"/>
    </row>
    <row r="305" spans="1:2" s="7" customFormat="1" x14ac:dyDescent="0.15">
      <c r="A305" s="14"/>
      <c r="B305" s="17"/>
    </row>
    <row r="306" spans="1:2" s="7" customFormat="1" x14ac:dyDescent="0.15">
      <c r="A306" s="14"/>
      <c r="B306" s="17"/>
    </row>
    <row r="307" spans="1:2" s="7" customFormat="1" x14ac:dyDescent="0.15">
      <c r="A307" s="14"/>
      <c r="B307" s="17"/>
    </row>
    <row r="308" spans="1:2" s="7" customFormat="1" x14ac:dyDescent="0.15">
      <c r="A308" s="14"/>
      <c r="B308" s="17"/>
    </row>
    <row r="309" spans="1:2" s="7" customFormat="1" x14ac:dyDescent="0.15">
      <c r="A309" s="14"/>
      <c r="B309" s="17"/>
    </row>
    <row r="310" spans="1:2" s="7" customFormat="1" x14ac:dyDescent="0.15">
      <c r="A310" s="14"/>
      <c r="B310" s="17"/>
    </row>
    <row r="311" spans="1:2" s="7" customFormat="1" x14ac:dyDescent="0.15">
      <c r="A311" s="14"/>
      <c r="B311" s="17"/>
    </row>
    <row r="312" spans="1:2" s="7" customFormat="1" x14ac:dyDescent="0.15">
      <c r="A312" s="14"/>
      <c r="B312" s="17"/>
    </row>
    <row r="313" spans="1:2" s="7" customFormat="1" x14ac:dyDescent="0.15">
      <c r="A313" s="14"/>
      <c r="B313" s="17"/>
    </row>
    <row r="314" spans="1:2" s="7" customFormat="1" x14ac:dyDescent="0.15">
      <c r="A314" s="14"/>
      <c r="B314" s="17"/>
    </row>
    <row r="315" spans="1:2" s="7" customFormat="1" x14ac:dyDescent="0.15">
      <c r="A315" s="14"/>
      <c r="B315" s="17"/>
    </row>
    <row r="316" spans="1:2" s="7" customFormat="1" x14ac:dyDescent="0.15">
      <c r="A316" s="14"/>
      <c r="B316" s="17"/>
    </row>
    <row r="317" spans="1:2" s="7" customFormat="1" x14ac:dyDescent="0.15">
      <c r="A317" s="14"/>
      <c r="B317" s="17"/>
    </row>
    <row r="318" spans="1:2" s="7" customFormat="1" x14ac:dyDescent="0.15">
      <c r="A318" s="14"/>
      <c r="B318" s="17"/>
    </row>
    <row r="319" spans="1:2" s="7" customFormat="1" x14ac:dyDescent="0.15">
      <c r="A319" s="14"/>
      <c r="B319" s="17"/>
    </row>
    <row r="320" spans="1:2" s="7" customFormat="1" x14ac:dyDescent="0.15">
      <c r="A320" s="14"/>
      <c r="B320" s="17"/>
    </row>
    <row r="321" spans="1:2" s="7" customFormat="1" x14ac:dyDescent="0.15">
      <c r="A321" s="14"/>
      <c r="B321" s="17"/>
    </row>
    <row r="322" spans="1:2" s="7" customFormat="1" x14ac:dyDescent="0.15">
      <c r="A322" s="14"/>
      <c r="B322" s="17"/>
    </row>
    <row r="323" spans="1:2" s="7" customFormat="1" x14ac:dyDescent="0.15">
      <c r="A323" s="14"/>
      <c r="B323" s="17"/>
    </row>
    <row r="324" spans="1:2" s="7" customFormat="1" x14ac:dyDescent="0.15">
      <c r="A324" s="14"/>
      <c r="B324" s="17"/>
    </row>
    <row r="325" spans="1:2" s="7" customFormat="1" x14ac:dyDescent="0.15">
      <c r="A325" s="14"/>
      <c r="B325" s="17"/>
    </row>
    <row r="326" spans="1:2" s="7" customFormat="1" x14ac:dyDescent="0.15">
      <c r="A326" s="14"/>
      <c r="B326" s="17"/>
    </row>
    <row r="327" spans="1:2" s="7" customFormat="1" x14ac:dyDescent="0.15">
      <c r="A327" s="14"/>
      <c r="B327" s="17"/>
    </row>
    <row r="328" spans="1:2" s="7" customFormat="1" x14ac:dyDescent="0.15">
      <c r="A328" s="14"/>
      <c r="B328" s="17"/>
    </row>
    <row r="329" spans="1:2" s="7" customFormat="1" x14ac:dyDescent="0.15">
      <c r="A329" s="14"/>
      <c r="B329" s="17"/>
    </row>
    <row r="330" spans="1:2" s="7" customFormat="1" x14ac:dyDescent="0.15">
      <c r="A330" s="14"/>
      <c r="B330" s="17"/>
    </row>
    <row r="331" spans="1:2" s="7" customFormat="1" x14ac:dyDescent="0.15">
      <c r="A331" s="14"/>
      <c r="B331" s="17"/>
    </row>
    <row r="332" spans="1:2" s="7" customFormat="1" x14ac:dyDescent="0.15">
      <c r="A332" s="14"/>
      <c r="B332" s="17"/>
    </row>
    <row r="333" spans="1:2" s="7" customFormat="1" x14ac:dyDescent="0.15">
      <c r="A333" s="14"/>
      <c r="B333" s="17"/>
    </row>
    <row r="334" spans="1:2" s="7" customFormat="1" x14ac:dyDescent="0.15">
      <c r="A334" s="14"/>
      <c r="B334" s="17"/>
    </row>
    <row r="335" spans="1:2" s="7" customFormat="1" x14ac:dyDescent="0.15">
      <c r="A335" s="14"/>
      <c r="B335" s="17"/>
    </row>
    <row r="336" spans="1:2" s="7" customFormat="1" x14ac:dyDescent="0.15">
      <c r="A336" s="14"/>
      <c r="B336" s="17"/>
    </row>
    <row r="337" spans="1:2" s="7" customFormat="1" x14ac:dyDescent="0.15">
      <c r="A337" s="14"/>
      <c r="B337" s="17"/>
    </row>
    <row r="338" spans="1:2" s="7" customFormat="1" x14ac:dyDescent="0.15">
      <c r="A338" s="14"/>
      <c r="B338" s="17"/>
    </row>
    <row r="339" spans="1:2" s="7" customFormat="1" x14ac:dyDescent="0.15">
      <c r="A339" s="14"/>
      <c r="B339" s="17"/>
    </row>
    <row r="340" spans="1:2" s="7" customFormat="1" x14ac:dyDescent="0.15">
      <c r="A340" s="14"/>
      <c r="B340" s="17"/>
    </row>
    <row r="341" spans="1:2" s="7" customFormat="1" x14ac:dyDescent="0.15">
      <c r="A341" s="14"/>
      <c r="B341" s="17"/>
    </row>
    <row r="342" spans="1:2" s="7" customFormat="1" x14ac:dyDescent="0.15">
      <c r="A342" s="14"/>
      <c r="B342" s="17"/>
    </row>
    <row r="343" spans="1:2" s="7" customFormat="1" x14ac:dyDescent="0.15">
      <c r="A343" s="14"/>
      <c r="B343" s="17"/>
    </row>
    <row r="344" spans="1:2" s="7" customFormat="1" x14ac:dyDescent="0.15">
      <c r="A344" s="14"/>
      <c r="B344" s="17"/>
    </row>
    <row r="345" spans="1:2" s="7" customFormat="1" x14ac:dyDescent="0.15">
      <c r="A345" s="14"/>
      <c r="B345" s="17"/>
    </row>
    <row r="346" spans="1:2" s="7" customFormat="1" x14ac:dyDescent="0.15">
      <c r="A346" s="14"/>
      <c r="B346" s="17"/>
    </row>
    <row r="347" spans="1:2" s="7" customFormat="1" x14ac:dyDescent="0.15">
      <c r="A347" s="14"/>
      <c r="B347" s="17"/>
    </row>
    <row r="348" spans="1:2" s="7" customFormat="1" x14ac:dyDescent="0.15">
      <c r="A348" s="14"/>
      <c r="B348" s="17"/>
    </row>
    <row r="349" spans="1:2" s="7" customFormat="1" x14ac:dyDescent="0.15">
      <c r="A349" s="14"/>
      <c r="B349" s="17"/>
    </row>
    <row r="350" spans="1:2" s="7" customFormat="1" x14ac:dyDescent="0.15">
      <c r="A350" s="14"/>
      <c r="B350" s="17"/>
    </row>
    <row r="351" spans="1:2" s="7" customFormat="1" x14ac:dyDescent="0.15">
      <c r="A351" s="14"/>
      <c r="B351" s="17"/>
    </row>
    <row r="352" spans="1:2" s="7" customFormat="1" x14ac:dyDescent="0.15">
      <c r="A352" s="14"/>
      <c r="B352" s="17"/>
    </row>
    <row r="353" spans="1:2" s="7" customFormat="1" x14ac:dyDescent="0.15">
      <c r="A353" s="14"/>
      <c r="B353" s="17"/>
    </row>
    <row r="354" spans="1:2" s="7" customFormat="1" x14ac:dyDescent="0.15">
      <c r="A354" s="14"/>
      <c r="B354" s="17"/>
    </row>
    <row r="355" spans="1:2" s="7" customFormat="1" x14ac:dyDescent="0.15">
      <c r="A355" s="14"/>
      <c r="B355" s="17"/>
    </row>
    <row r="356" spans="1:2" s="7" customFormat="1" x14ac:dyDescent="0.15">
      <c r="A356" s="14"/>
      <c r="B356" s="17"/>
    </row>
    <row r="357" spans="1:2" s="7" customFormat="1" x14ac:dyDescent="0.15">
      <c r="A357" s="14"/>
      <c r="B357" s="17"/>
    </row>
    <row r="358" spans="1:2" s="7" customFormat="1" x14ac:dyDescent="0.15">
      <c r="A358" s="14"/>
      <c r="B358" s="17"/>
    </row>
    <row r="359" spans="1:2" s="7" customFormat="1" x14ac:dyDescent="0.15">
      <c r="A359" s="14"/>
      <c r="B359" s="17"/>
    </row>
    <row r="360" spans="1:2" s="7" customFormat="1" x14ac:dyDescent="0.15">
      <c r="A360" s="14"/>
      <c r="B360" s="17"/>
    </row>
    <row r="361" spans="1:2" s="7" customFormat="1" x14ac:dyDescent="0.15">
      <c r="A361" s="14"/>
      <c r="B361" s="17"/>
    </row>
    <row r="362" spans="1:2" s="7" customFormat="1" x14ac:dyDescent="0.15">
      <c r="A362" s="14"/>
      <c r="B362" s="17"/>
    </row>
    <row r="363" spans="1:2" s="7" customFormat="1" x14ac:dyDescent="0.15">
      <c r="A363" s="14"/>
      <c r="B363" s="17"/>
    </row>
    <row r="364" spans="1:2" s="7" customFormat="1" x14ac:dyDescent="0.15">
      <c r="A364" s="14"/>
      <c r="B364" s="17"/>
    </row>
    <row r="365" spans="1:2" s="7" customFormat="1" x14ac:dyDescent="0.15">
      <c r="A365" s="14"/>
      <c r="B365" s="17"/>
    </row>
    <row r="366" spans="1:2" s="7" customFormat="1" x14ac:dyDescent="0.15">
      <c r="A366" s="14"/>
      <c r="B366" s="17"/>
    </row>
    <row r="367" spans="1:2" s="7" customFormat="1" x14ac:dyDescent="0.15">
      <c r="A367" s="14"/>
      <c r="B367" s="17"/>
    </row>
    <row r="368" spans="1:2" s="7" customFormat="1" x14ac:dyDescent="0.15">
      <c r="A368" s="14"/>
      <c r="B368" s="17"/>
    </row>
    <row r="369" spans="1:2" s="7" customFormat="1" x14ac:dyDescent="0.15">
      <c r="A369" s="14"/>
      <c r="B369" s="17"/>
    </row>
    <row r="370" spans="1:2" s="7" customFormat="1" x14ac:dyDescent="0.15">
      <c r="A370" s="14"/>
      <c r="B370" s="17"/>
    </row>
    <row r="371" spans="1:2" s="7" customFormat="1" x14ac:dyDescent="0.15">
      <c r="A371" s="14"/>
      <c r="B371" s="17"/>
    </row>
    <row r="372" spans="1:2" s="7" customFormat="1" x14ac:dyDescent="0.15">
      <c r="A372" s="14"/>
      <c r="B372" s="17"/>
    </row>
    <row r="373" spans="1:2" s="7" customFormat="1" x14ac:dyDescent="0.15">
      <c r="A373" s="14"/>
      <c r="B373" s="17"/>
    </row>
    <row r="374" spans="1:2" s="7" customFormat="1" x14ac:dyDescent="0.15">
      <c r="A374" s="14"/>
      <c r="B374" s="17"/>
    </row>
    <row r="375" spans="1:2" s="7" customFormat="1" x14ac:dyDescent="0.15">
      <c r="A375" s="14"/>
      <c r="B375" s="17"/>
    </row>
    <row r="376" spans="1:2" s="7" customFormat="1" x14ac:dyDescent="0.15">
      <c r="A376" s="14"/>
      <c r="B376" s="17"/>
    </row>
    <row r="377" spans="1:2" s="7" customFormat="1" x14ac:dyDescent="0.15">
      <c r="A377" s="14"/>
      <c r="B377" s="17"/>
    </row>
    <row r="378" spans="1:2" s="7" customFormat="1" x14ac:dyDescent="0.15">
      <c r="A378" s="14"/>
      <c r="B378" s="17"/>
    </row>
    <row r="379" spans="1:2" s="7" customFormat="1" x14ac:dyDescent="0.15">
      <c r="A379" s="14"/>
      <c r="B379" s="17"/>
    </row>
    <row r="380" spans="1:2" s="7" customFormat="1" x14ac:dyDescent="0.15">
      <c r="A380" s="14"/>
      <c r="B380" s="17"/>
    </row>
    <row r="381" spans="1:2" s="7" customFormat="1" x14ac:dyDescent="0.15">
      <c r="A381" s="14"/>
      <c r="B381" s="17"/>
    </row>
    <row r="382" spans="1:2" s="7" customFormat="1" x14ac:dyDescent="0.15">
      <c r="A382" s="14"/>
      <c r="B382" s="17"/>
    </row>
    <row r="383" spans="1:2" s="7" customFormat="1" x14ac:dyDescent="0.15">
      <c r="A383" s="14"/>
      <c r="B383" s="17"/>
    </row>
    <row r="384" spans="1:2" s="7" customFormat="1" x14ac:dyDescent="0.15">
      <c r="A384" s="14"/>
      <c r="B384" s="17"/>
    </row>
    <row r="385" spans="1:2" s="7" customFormat="1" x14ac:dyDescent="0.15">
      <c r="A385" s="14"/>
      <c r="B385" s="17"/>
    </row>
    <row r="386" spans="1:2" s="7" customFormat="1" x14ac:dyDescent="0.15">
      <c r="A386" s="14"/>
      <c r="B386" s="17"/>
    </row>
    <row r="387" spans="1:2" s="7" customFormat="1" x14ac:dyDescent="0.15">
      <c r="A387" s="14"/>
      <c r="B387" s="17"/>
    </row>
    <row r="388" spans="1:2" s="7" customFormat="1" x14ac:dyDescent="0.15">
      <c r="A388" s="14"/>
      <c r="B388" s="17"/>
    </row>
    <row r="389" spans="1:2" s="7" customFormat="1" x14ac:dyDescent="0.15">
      <c r="A389" s="14"/>
      <c r="B389" s="17"/>
    </row>
    <row r="390" spans="1:2" s="7" customFormat="1" x14ac:dyDescent="0.15">
      <c r="A390" s="14"/>
      <c r="B390" s="17"/>
    </row>
    <row r="391" spans="1:2" s="7" customFormat="1" x14ac:dyDescent="0.15">
      <c r="A391" s="14"/>
      <c r="B391" s="17"/>
    </row>
    <row r="392" spans="1:2" s="7" customFormat="1" x14ac:dyDescent="0.15">
      <c r="A392" s="14"/>
      <c r="B392" s="17"/>
    </row>
    <row r="393" spans="1:2" s="7" customFormat="1" x14ac:dyDescent="0.15">
      <c r="A393" s="14"/>
      <c r="B393" s="17"/>
    </row>
    <row r="394" spans="1:2" s="7" customFormat="1" x14ac:dyDescent="0.15">
      <c r="A394" s="14"/>
      <c r="B394" s="17"/>
    </row>
    <row r="395" spans="1:2" s="7" customFormat="1" x14ac:dyDescent="0.15">
      <c r="A395" s="14"/>
      <c r="B395" s="17"/>
    </row>
    <row r="396" spans="1:2" s="7" customFormat="1" x14ac:dyDescent="0.15">
      <c r="A396" s="14"/>
      <c r="B396" s="17"/>
    </row>
    <row r="397" spans="1:2" s="7" customFormat="1" x14ac:dyDescent="0.15">
      <c r="A397" s="14"/>
      <c r="B397" s="17"/>
    </row>
    <row r="398" spans="1:2" s="7" customFormat="1" x14ac:dyDescent="0.15">
      <c r="A398" s="14"/>
      <c r="B398" s="17"/>
    </row>
    <row r="399" spans="1:2" s="7" customFormat="1" x14ac:dyDescent="0.15">
      <c r="A399" s="14"/>
      <c r="B399" s="17"/>
    </row>
    <row r="400" spans="1:2" s="7" customFormat="1" x14ac:dyDescent="0.15">
      <c r="A400" s="14"/>
      <c r="B400" s="17"/>
    </row>
    <row r="401" spans="1:2" s="7" customFormat="1" x14ac:dyDescent="0.15">
      <c r="A401" s="14"/>
      <c r="B401" s="17"/>
    </row>
    <row r="402" spans="1:2" s="7" customFormat="1" x14ac:dyDescent="0.15">
      <c r="A402" s="14"/>
      <c r="B402" s="17"/>
    </row>
    <row r="403" spans="1:2" s="7" customFormat="1" x14ac:dyDescent="0.15">
      <c r="A403" s="14"/>
      <c r="B403" s="17"/>
    </row>
    <row r="404" spans="1:2" s="7" customFormat="1" x14ac:dyDescent="0.15">
      <c r="A404" s="14"/>
      <c r="B404" s="17"/>
    </row>
    <row r="405" spans="1:2" s="7" customFormat="1" x14ac:dyDescent="0.15">
      <c r="A405" s="14"/>
      <c r="B405" s="17"/>
    </row>
    <row r="406" spans="1:2" s="7" customFormat="1" x14ac:dyDescent="0.15">
      <c r="A406" s="14"/>
      <c r="B406" s="17"/>
    </row>
    <row r="407" spans="1:2" s="7" customFormat="1" x14ac:dyDescent="0.15">
      <c r="A407" s="14"/>
      <c r="B407" s="17"/>
    </row>
    <row r="408" spans="1:2" s="7" customFormat="1" x14ac:dyDescent="0.15">
      <c r="A408" s="14"/>
      <c r="B408" s="17"/>
    </row>
    <row r="409" spans="1:2" s="7" customFormat="1" x14ac:dyDescent="0.15">
      <c r="A409" s="14"/>
      <c r="B409" s="17"/>
    </row>
    <row r="410" spans="1:2" s="7" customFormat="1" x14ac:dyDescent="0.15">
      <c r="A410" s="14"/>
      <c r="B410" s="17"/>
    </row>
    <row r="411" spans="1:2" s="7" customFormat="1" x14ac:dyDescent="0.15">
      <c r="A411" s="14"/>
      <c r="B411" s="17"/>
    </row>
    <row r="412" spans="1:2" s="7" customFormat="1" x14ac:dyDescent="0.15">
      <c r="A412" s="14"/>
      <c r="B412" s="17"/>
    </row>
    <row r="413" spans="1:2" s="7" customFormat="1" x14ac:dyDescent="0.15">
      <c r="A413" s="14"/>
      <c r="B413" s="17"/>
    </row>
    <row r="414" spans="1:2" s="7" customFormat="1" x14ac:dyDescent="0.15">
      <c r="A414" s="14"/>
      <c r="B414" s="17"/>
    </row>
    <row r="415" spans="1:2" s="7" customFormat="1" x14ac:dyDescent="0.15">
      <c r="A415" s="14"/>
      <c r="B415" s="17"/>
    </row>
    <row r="416" spans="1:2" s="7" customFormat="1" x14ac:dyDescent="0.15">
      <c r="A416" s="14"/>
      <c r="B416" s="17"/>
    </row>
    <row r="417" spans="1:2" s="7" customFormat="1" x14ac:dyDescent="0.15">
      <c r="A417" s="14"/>
      <c r="B417" s="17"/>
    </row>
    <row r="418" spans="1:2" s="7" customFormat="1" x14ac:dyDescent="0.15">
      <c r="A418" s="14"/>
      <c r="B418" s="17"/>
    </row>
    <row r="419" spans="1:2" s="7" customFormat="1" x14ac:dyDescent="0.15">
      <c r="A419" s="14"/>
      <c r="B419" s="17"/>
    </row>
    <row r="420" spans="1:2" s="7" customFormat="1" x14ac:dyDescent="0.15">
      <c r="A420" s="14"/>
      <c r="B420" s="17"/>
    </row>
    <row r="421" spans="1:2" s="7" customFormat="1" x14ac:dyDescent="0.15">
      <c r="A421" s="14"/>
      <c r="B421" s="17"/>
    </row>
    <row r="422" spans="1:2" s="7" customFormat="1" x14ac:dyDescent="0.15">
      <c r="A422" s="14"/>
      <c r="B422" s="17"/>
    </row>
    <row r="423" spans="1:2" s="7" customFormat="1" x14ac:dyDescent="0.15">
      <c r="A423" s="14"/>
      <c r="B423" s="17"/>
    </row>
    <row r="424" spans="1:2" s="7" customFormat="1" x14ac:dyDescent="0.15">
      <c r="A424" s="14"/>
      <c r="B424" s="17"/>
    </row>
    <row r="425" spans="1:2" s="7" customFormat="1" x14ac:dyDescent="0.15">
      <c r="A425" s="14"/>
      <c r="B425" s="17"/>
    </row>
    <row r="426" spans="1:2" s="7" customFormat="1" x14ac:dyDescent="0.15">
      <c r="A426" s="14"/>
      <c r="B426" s="17"/>
    </row>
    <row r="427" spans="1:2" s="7" customFormat="1" x14ac:dyDescent="0.15">
      <c r="A427" s="14"/>
      <c r="B427" s="17"/>
    </row>
    <row r="428" spans="1:2" s="7" customFormat="1" x14ac:dyDescent="0.15">
      <c r="A428" s="14"/>
      <c r="B428" s="17"/>
    </row>
    <row r="429" spans="1:2" s="7" customFormat="1" x14ac:dyDescent="0.15">
      <c r="A429" s="14"/>
      <c r="B429" s="17"/>
    </row>
    <row r="430" spans="1:2" s="7" customFormat="1" x14ac:dyDescent="0.15">
      <c r="A430" s="14"/>
      <c r="B430" s="17"/>
    </row>
    <row r="431" spans="1:2" s="7" customFormat="1" x14ac:dyDescent="0.15">
      <c r="A431" s="14"/>
      <c r="B431" s="17"/>
    </row>
    <row r="432" spans="1:2" s="7" customFormat="1" x14ac:dyDescent="0.15">
      <c r="A432" s="14"/>
      <c r="B432" s="17"/>
    </row>
    <row r="433" spans="1:2" s="7" customFormat="1" x14ac:dyDescent="0.15">
      <c r="A433" s="14"/>
      <c r="B433" s="17"/>
    </row>
    <row r="434" spans="1:2" s="7" customFormat="1" x14ac:dyDescent="0.15">
      <c r="A434" s="14"/>
      <c r="B434" s="17"/>
    </row>
    <row r="435" spans="1:2" s="7" customFormat="1" x14ac:dyDescent="0.15">
      <c r="A435" s="14"/>
      <c r="B435" s="17"/>
    </row>
    <row r="436" spans="1:2" s="7" customFormat="1" x14ac:dyDescent="0.15">
      <c r="A436" s="14"/>
      <c r="B436" s="17"/>
    </row>
    <row r="437" spans="1:2" s="7" customFormat="1" x14ac:dyDescent="0.15">
      <c r="A437" s="14"/>
      <c r="B437" s="17"/>
    </row>
    <row r="438" spans="1:2" s="7" customFormat="1" x14ac:dyDescent="0.15">
      <c r="A438" s="14"/>
      <c r="B438" s="17"/>
    </row>
    <row r="439" spans="1:2" s="7" customFormat="1" x14ac:dyDescent="0.15">
      <c r="A439" s="14"/>
      <c r="B439" s="17"/>
    </row>
    <row r="440" spans="1:2" s="7" customFormat="1" x14ac:dyDescent="0.15">
      <c r="A440" s="14"/>
      <c r="B440" s="17"/>
    </row>
    <row r="441" spans="1:2" s="7" customFormat="1" x14ac:dyDescent="0.15">
      <c r="A441" s="14"/>
      <c r="B441" s="17"/>
    </row>
    <row r="442" spans="1:2" s="7" customFormat="1" x14ac:dyDescent="0.15">
      <c r="A442" s="14"/>
      <c r="B442" s="17"/>
    </row>
    <row r="443" spans="1:2" s="7" customFormat="1" x14ac:dyDescent="0.15">
      <c r="A443" s="14"/>
      <c r="B443" s="17"/>
    </row>
    <row r="444" spans="1:2" s="7" customFormat="1" x14ac:dyDescent="0.15">
      <c r="A444" s="14"/>
      <c r="B444" s="17"/>
    </row>
    <row r="445" spans="1:2" s="7" customFormat="1" x14ac:dyDescent="0.15">
      <c r="A445" s="14"/>
      <c r="B445" s="17"/>
    </row>
    <row r="446" spans="1:2" s="7" customFormat="1" x14ac:dyDescent="0.15">
      <c r="A446" s="14"/>
      <c r="B446" s="17"/>
    </row>
    <row r="447" spans="1:2" s="7" customFormat="1" x14ac:dyDescent="0.15">
      <c r="A447" s="14"/>
      <c r="B447" s="17"/>
    </row>
    <row r="448" spans="1:2" s="7" customFormat="1" x14ac:dyDescent="0.15">
      <c r="A448" s="14"/>
      <c r="B448" s="17"/>
    </row>
    <row r="449" spans="1:2" s="7" customFormat="1" x14ac:dyDescent="0.15">
      <c r="A449" s="14"/>
      <c r="B449" s="17"/>
    </row>
    <row r="450" spans="1:2" s="7" customFormat="1" x14ac:dyDescent="0.15">
      <c r="A450" s="14"/>
      <c r="B450" s="17"/>
    </row>
    <row r="451" spans="1:2" s="7" customFormat="1" x14ac:dyDescent="0.15">
      <c r="A451" s="14"/>
      <c r="B451" s="17"/>
    </row>
    <row r="452" spans="1:2" s="7" customFormat="1" x14ac:dyDescent="0.15">
      <c r="A452" s="14"/>
      <c r="B452" s="17"/>
    </row>
    <row r="453" spans="1:2" s="7" customFormat="1" x14ac:dyDescent="0.15">
      <c r="A453" s="14"/>
      <c r="B453" s="17"/>
    </row>
    <row r="454" spans="1:2" s="7" customFormat="1" x14ac:dyDescent="0.15">
      <c r="A454" s="14"/>
      <c r="B454" s="17"/>
    </row>
    <row r="455" spans="1:2" s="7" customFormat="1" x14ac:dyDescent="0.15">
      <c r="A455" s="14"/>
      <c r="B455" s="17"/>
    </row>
    <row r="456" spans="1:2" s="7" customFormat="1" x14ac:dyDescent="0.15">
      <c r="A456" s="14"/>
      <c r="B456" s="17"/>
    </row>
    <row r="457" spans="1:2" s="7" customFormat="1" x14ac:dyDescent="0.15">
      <c r="A457" s="14"/>
      <c r="B457" s="17"/>
    </row>
    <row r="458" spans="1:2" s="7" customFormat="1" x14ac:dyDescent="0.15">
      <c r="A458" s="14"/>
      <c r="B458" s="17"/>
    </row>
    <row r="459" spans="1:2" s="7" customFormat="1" x14ac:dyDescent="0.15">
      <c r="A459" s="14"/>
      <c r="B459" s="17"/>
    </row>
    <row r="460" spans="1:2" s="7" customFormat="1" x14ac:dyDescent="0.15">
      <c r="A460" s="14"/>
      <c r="B460" s="17"/>
    </row>
    <row r="461" spans="1:2" s="7" customFormat="1" x14ac:dyDescent="0.15">
      <c r="A461" s="14"/>
      <c r="B461" s="17"/>
    </row>
    <row r="462" spans="1:2" s="7" customFormat="1" x14ac:dyDescent="0.15">
      <c r="A462" s="14"/>
      <c r="B462" s="17"/>
    </row>
    <row r="463" spans="1:2" s="7" customFormat="1" x14ac:dyDescent="0.15">
      <c r="A463" s="14"/>
      <c r="B463" s="17"/>
    </row>
    <row r="464" spans="1:2" s="7" customFormat="1" x14ac:dyDescent="0.15">
      <c r="A464" s="14"/>
      <c r="B464" s="17"/>
    </row>
    <row r="465" spans="1:2" s="7" customFormat="1" x14ac:dyDescent="0.15">
      <c r="A465" s="14"/>
      <c r="B465" s="17"/>
    </row>
    <row r="466" spans="1:2" s="7" customFormat="1" x14ac:dyDescent="0.15">
      <c r="A466" s="14"/>
      <c r="B466" s="17"/>
    </row>
    <row r="467" spans="1:2" s="7" customFormat="1" x14ac:dyDescent="0.15">
      <c r="A467" s="14"/>
      <c r="B467" s="17"/>
    </row>
    <row r="468" spans="1:2" s="7" customFormat="1" x14ac:dyDescent="0.15">
      <c r="A468" s="14"/>
      <c r="B468" s="17"/>
    </row>
    <row r="469" spans="1:2" s="7" customFormat="1" x14ac:dyDescent="0.15">
      <c r="A469" s="14"/>
      <c r="B469" s="17"/>
    </row>
    <row r="470" spans="1:2" s="7" customFormat="1" x14ac:dyDescent="0.15">
      <c r="A470" s="14"/>
      <c r="B470" s="17"/>
    </row>
    <row r="471" spans="1:2" s="7" customFormat="1" x14ac:dyDescent="0.15">
      <c r="A471" s="14"/>
      <c r="B471" s="17"/>
    </row>
    <row r="472" spans="1:2" s="7" customFormat="1" x14ac:dyDescent="0.15">
      <c r="A472" s="14"/>
      <c r="B472" s="17"/>
    </row>
    <row r="473" spans="1:2" s="7" customFormat="1" x14ac:dyDescent="0.15">
      <c r="A473" s="14"/>
      <c r="B473" s="17"/>
    </row>
    <row r="474" spans="1:2" s="7" customFormat="1" x14ac:dyDescent="0.15">
      <c r="A474" s="14"/>
      <c r="B474" s="17"/>
    </row>
    <row r="475" spans="1:2" s="7" customFormat="1" x14ac:dyDescent="0.15">
      <c r="A475" s="14"/>
      <c r="B475" s="17"/>
    </row>
    <row r="476" spans="1:2" s="7" customFormat="1" x14ac:dyDescent="0.15">
      <c r="A476" s="14"/>
      <c r="B476" s="17"/>
    </row>
    <row r="477" spans="1:2" s="7" customFormat="1" x14ac:dyDescent="0.15">
      <c r="A477" s="14"/>
      <c r="B477" s="17"/>
    </row>
    <row r="478" spans="1:2" s="7" customFormat="1" x14ac:dyDescent="0.15">
      <c r="A478" s="14"/>
      <c r="B478" s="17"/>
    </row>
    <row r="479" spans="1:2" s="7" customFormat="1" x14ac:dyDescent="0.15">
      <c r="A479" s="14"/>
      <c r="B479" s="17"/>
    </row>
    <row r="480" spans="1:2" s="7" customFormat="1" x14ac:dyDescent="0.15">
      <c r="A480" s="14"/>
      <c r="B480" s="17"/>
    </row>
    <row r="481" spans="1:2" s="7" customFormat="1" x14ac:dyDescent="0.15">
      <c r="A481" s="14"/>
      <c r="B481" s="17"/>
    </row>
    <row r="482" spans="1:2" s="7" customFormat="1" x14ac:dyDescent="0.15">
      <c r="A482" s="14"/>
      <c r="B482" s="17"/>
    </row>
    <row r="483" spans="1:2" s="7" customFormat="1" x14ac:dyDescent="0.15">
      <c r="A483" s="14"/>
      <c r="B483" s="17"/>
    </row>
    <row r="484" spans="1:2" s="7" customFormat="1" x14ac:dyDescent="0.15">
      <c r="A484" s="14"/>
      <c r="B484" s="17"/>
    </row>
    <row r="485" spans="1:2" s="7" customFormat="1" x14ac:dyDescent="0.15">
      <c r="A485" s="14"/>
      <c r="B485" s="17"/>
    </row>
    <row r="486" spans="1:2" s="7" customFormat="1" x14ac:dyDescent="0.15">
      <c r="A486" s="14"/>
      <c r="B486" s="17"/>
    </row>
    <row r="487" spans="1:2" s="7" customFormat="1" x14ac:dyDescent="0.15">
      <c r="A487" s="14"/>
      <c r="B487" s="17"/>
    </row>
    <row r="488" spans="1:2" s="7" customFormat="1" x14ac:dyDescent="0.15">
      <c r="A488" s="14"/>
      <c r="B488" s="17"/>
    </row>
    <row r="489" spans="1:2" s="7" customFormat="1" x14ac:dyDescent="0.15">
      <c r="A489" s="14"/>
      <c r="B489" s="17"/>
    </row>
    <row r="490" spans="1:2" s="7" customFormat="1" x14ac:dyDescent="0.15">
      <c r="A490" s="14"/>
      <c r="B490" s="17"/>
    </row>
    <row r="491" spans="1:2" s="7" customFormat="1" x14ac:dyDescent="0.15">
      <c r="A491" s="14"/>
      <c r="B491" s="17"/>
    </row>
    <row r="492" spans="1:2" s="7" customFormat="1" x14ac:dyDescent="0.15">
      <c r="A492" s="14"/>
      <c r="B492" s="17"/>
    </row>
    <row r="493" spans="1:2" s="7" customFormat="1" x14ac:dyDescent="0.15">
      <c r="A493" s="14"/>
      <c r="B493" s="17"/>
    </row>
    <row r="494" spans="1:2" s="7" customFormat="1" x14ac:dyDescent="0.15">
      <c r="A494" s="14"/>
      <c r="B494" s="17"/>
    </row>
    <row r="495" spans="1:2" s="7" customFormat="1" x14ac:dyDescent="0.15">
      <c r="A495" s="14"/>
      <c r="B495" s="17"/>
    </row>
    <row r="496" spans="1:2" s="7" customFormat="1" x14ac:dyDescent="0.15">
      <c r="A496" s="14"/>
      <c r="B496" s="17"/>
    </row>
    <row r="497" spans="1:2" s="7" customFormat="1" x14ac:dyDescent="0.15">
      <c r="A497" s="14"/>
      <c r="B497" s="17"/>
    </row>
    <row r="498" spans="1:2" s="7" customFormat="1" x14ac:dyDescent="0.15">
      <c r="A498" s="14"/>
      <c r="B498" s="17"/>
    </row>
    <row r="499" spans="1:2" s="7" customFormat="1" x14ac:dyDescent="0.15">
      <c r="A499" s="14"/>
      <c r="B499" s="17"/>
    </row>
    <row r="500" spans="1:2" s="7" customFormat="1" x14ac:dyDescent="0.15">
      <c r="A500" s="14"/>
      <c r="B500" s="17"/>
    </row>
    <row r="501" spans="1:2" s="7" customFormat="1" x14ac:dyDescent="0.15">
      <c r="A501" s="14"/>
      <c r="B501" s="17"/>
    </row>
    <row r="502" spans="1:2" s="7" customFormat="1" x14ac:dyDescent="0.15">
      <c r="A502" s="14"/>
      <c r="B502" s="17"/>
    </row>
    <row r="503" spans="1:2" s="7" customFormat="1" x14ac:dyDescent="0.15">
      <c r="A503" s="14"/>
      <c r="B503" s="17"/>
    </row>
    <row r="504" spans="1:2" s="7" customFormat="1" x14ac:dyDescent="0.15">
      <c r="A504" s="14"/>
      <c r="B504" s="17"/>
    </row>
    <row r="505" spans="1:2" s="7" customFormat="1" x14ac:dyDescent="0.15">
      <c r="A505" s="14"/>
      <c r="B505" s="17"/>
    </row>
    <row r="506" spans="1:2" s="7" customFormat="1" x14ac:dyDescent="0.15">
      <c r="A506" s="14"/>
      <c r="B506" s="17"/>
    </row>
    <row r="507" spans="1:2" s="7" customFormat="1" x14ac:dyDescent="0.15">
      <c r="A507" s="14"/>
      <c r="B507" s="17"/>
    </row>
    <row r="508" spans="1:2" s="7" customFormat="1" x14ac:dyDescent="0.15">
      <c r="A508" s="14"/>
      <c r="B508" s="17"/>
    </row>
    <row r="509" spans="1:2" s="7" customFormat="1" x14ac:dyDescent="0.15">
      <c r="A509" s="14"/>
      <c r="B509" s="17"/>
    </row>
    <row r="510" spans="1:2" s="7" customFormat="1" x14ac:dyDescent="0.15">
      <c r="A510" s="14"/>
      <c r="B510" s="17"/>
    </row>
    <row r="511" spans="1:2" s="7" customFormat="1" x14ac:dyDescent="0.15">
      <c r="A511" s="14"/>
      <c r="B511" s="17"/>
    </row>
    <row r="512" spans="1:2" s="7" customFormat="1" x14ac:dyDescent="0.15">
      <c r="A512" s="14"/>
      <c r="B512" s="17"/>
    </row>
    <row r="513" spans="1:2" s="7" customFormat="1" x14ac:dyDescent="0.15">
      <c r="A513" s="14"/>
      <c r="B513" s="17"/>
    </row>
    <row r="514" spans="1:2" s="7" customFormat="1" x14ac:dyDescent="0.15">
      <c r="A514" s="14"/>
      <c r="B514" s="17"/>
    </row>
    <row r="515" spans="1:2" s="7" customFormat="1" x14ac:dyDescent="0.15">
      <c r="A515" s="14"/>
      <c r="B515" s="17"/>
    </row>
    <row r="516" spans="1:2" s="7" customFormat="1" x14ac:dyDescent="0.15">
      <c r="A516" s="14"/>
      <c r="B516" s="17"/>
    </row>
    <row r="517" spans="1:2" s="7" customFormat="1" x14ac:dyDescent="0.15">
      <c r="A517" s="14"/>
      <c r="B517" s="17"/>
    </row>
    <row r="518" spans="1:2" s="7" customFormat="1" x14ac:dyDescent="0.15">
      <c r="A518" s="14"/>
      <c r="B518" s="17"/>
    </row>
    <row r="519" spans="1:2" s="7" customFormat="1" x14ac:dyDescent="0.15">
      <c r="A519" s="14"/>
      <c r="B519" s="17"/>
    </row>
    <row r="520" spans="1:2" s="7" customFormat="1" x14ac:dyDescent="0.15">
      <c r="A520" s="14"/>
      <c r="B520" s="17"/>
    </row>
    <row r="521" spans="1:2" s="7" customFormat="1" x14ac:dyDescent="0.15">
      <c r="A521" s="14"/>
      <c r="B521" s="17"/>
    </row>
    <row r="522" spans="1:2" s="7" customFormat="1" x14ac:dyDescent="0.15">
      <c r="A522" s="14"/>
      <c r="B522" s="17"/>
    </row>
    <row r="523" spans="1:2" s="7" customFormat="1" x14ac:dyDescent="0.15">
      <c r="A523" s="14"/>
      <c r="B523" s="17"/>
    </row>
    <row r="524" spans="1:2" s="7" customFormat="1" x14ac:dyDescent="0.15">
      <c r="A524" s="14"/>
      <c r="B524" s="17"/>
    </row>
    <row r="525" spans="1:2" s="7" customFormat="1" x14ac:dyDescent="0.15">
      <c r="A525" s="14"/>
      <c r="B525" s="17"/>
    </row>
    <row r="526" spans="1:2" s="7" customFormat="1" x14ac:dyDescent="0.15">
      <c r="A526" s="14"/>
      <c r="B526" s="17"/>
    </row>
    <row r="527" spans="1:2" s="7" customFormat="1" x14ac:dyDescent="0.15">
      <c r="A527" s="14"/>
      <c r="B527" s="17"/>
    </row>
    <row r="528" spans="1:2" s="7" customFormat="1" x14ac:dyDescent="0.15">
      <c r="A528" s="14"/>
      <c r="B528" s="17"/>
    </row>
    <row r="529" spans="1:2" s="7" customFormat="1" x14ac:dyDescent="0.15">
      <c r="A529" s="14"/>
      <c r="B529" s="17"/>
    </row>
    <row r="530" spans="1:2" s="7" customFormat="1" x14ac:dyDescent="0.15">
      <c r="A530" s="14"/>
      <c r="B530" s="17"/>
    </row>
    <row r="531" spans="1:2" s="7" customFormat="1" x14ac:dyDescent="0.15">
      <c r="A531" s="14"/>
      <c r="B531" s="17"/>
    </row>
    <row r="532" spans="1:2" s="7" customFormat="1" x14ac:dyDescent="0.15">
      <c r="A532" s="14"/>
      <c r="B532" s="17"/>
    </row>
    <row r="533" spans="1:2" s="7" customFormat="1" x14ac:dyDescent="0.15">
      <c r="A533" s="14"/>
      <c r="B533" s="17"/>
    </row>
    <row r="534" spans="1:2" s="7" customFormat="1" x14ac:dyDescent="0.15">
      <c r="A534" s="14"/>
      <c r="B534" s="17"/>
    </row>
    <row r="535" spans="1:2" s="7" customFormat="1" x14ac:dyDescent="0.15">
      <c r="A535" s="14"/>
      <c r="B535" s="17"/>
    </row>
    <row r="536" spans="1:2" s="7" customFormat="1" x14ac:dyDescent="0.15">
      <c r="A536" s="14"/>
      <c r="B536" s="17"/>
    </row>
    <row r="537" spans="1:2" s="7" customFormat="1" x14ac:dyDescent="0.15">
      <c r="A537" s="14"/>
      <c r="B537" s="17"/>
    </row>
    <row r="538" spans="1:2" s="7" customFormat="1" x14ac:dyDescent="0.15">
      <c r="A538" s="14"/>
      <c r="B538" s="17"/>
    </row>
    <row r="539" spans="1:2" s="7" customFormat="1" x14ac:dyDescent="0.15">
      <c r="A539" s="14"/>
      <c r="B539" s="17"/>
    </row>
    <row r="540" spans="1:2" s="7" customFormat="1" x14ac:dyDescent="0.15">
      <c r="A540" s="14"/>
      <c r="B540" s="17"/>
    </row>
    <row r="541" spans="1:2" s="7" customFormat="1" x14ac:dyDescent="0.15">
      <c r="A541" s="14"/>
      <c r="B541" s="17"/>
    </row>
    <row r="542" spans="1:2" s="7" customFormat="1" x14ac:dyDescent="0.15">
      <c r="A542" s="14"/>
      <c r="B542" s="17"/>
    </row>
    <row r="543" spans="1:2" s="7" customFormat="1" x14ac:dyDescent="0.15">
      <c r="A543" s="14"/>
      <c r="B543" s="17"/>
    </row>
    <row r="544" spans="1:2" s="7" customFormat="1" x14ac:dyDescent="0.15">
      <c r="A544" s="14"/>
      <c r="B544" s="17"/>
    </row>
    <row r="545" spans="1:2" s="7" customFormat="1" x14ac:dyDescent="0.15">
      <c r="A545" s="14"/>
      <c r="B545" s="17"/>
    </row>
    <row r="546" spans="1:2" s="7" customFormat="1" x14ac:dyDescent="0.15">
      <c r="A546" s="14"/>
      <c r="B546" s="17"/>
    </row>
    <row r="547" spans="1:2" s="7" customFormat="1" x14ac:dyDescent="0.15">
      <c r="A547" s="14"/>
      <c r="B547" s="17"/>
    </row>
    <row r="548" spans="1:2" s="7" customFormat="1" x14ac:dyDescent="0.15">
      <c r="A548" s="14"/>
      <c r="B548" s="17"/>
    </row>
    <row r="549" spans="1:2" s="7" customFormat="1" x14ac:dyDescent="0.15">
      <c r="A549" s="14"/>
      <c r="B549" s="17"/>
    </row>
    <row r="550" spans="1:2" s="7" customFormat="1" x14ac:dyDescent="0.15">
      <c r="A550" s="14"/>
      <c r="B550" s="17"/>
    </row>
    <row r="551" spans="1:2" s="7" customFormat="1" x14ac:dyDescent="0.15">
      <c r="A551" s="14"/>
      <c r="B551" s="17"/>
    </row>
    <row r="552" spans="1:2" s="7" customFormat="1" x14ac:dyDescent="0.15">
      <c r="A552" s="14"/>
      <c r="B552" s="17"/>
    </row>
    <row r="553" spans="1:2" s="7" customFormat="1" x14ac:dyDescent="0.15">
      <c r="A553" s="14"/>
      <c r="B553" s="17"/>
    </row>
  </sheetData>
  <phoneticPr fontId="2"/>
  <pageMargins left="0.53" right="0.25" top="0.57999999999999996" bottom="0.56000000000000005" header="0.51200000000000001" footer="0.51200000000000001"/>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電気購入額</vt:lpstr>
      <vt:lpstr>電気売却額</vt:lpstr>
      <vt:lpstr>配慮計画</vt:lpstr>
      <vt:lpstr>グリーン電力</vt:lpstr>
      <vt:lpstr>自治体電力</vt:lpstr>
      <vt:lpstr>グリーン電力!Print_Area</vt:lpstr>
      <vt:lpstr>自治体電力!Print_Area</vt:lpstr>
      <vt:lpstr>電気購入額!Print_Area</vt:lpstr>
      <vt:lpstr>電気売却額!Print_Area</vt:lpstr>
      <vt:lpstr>配慮計画!Print_Area</vt:lpstr>
      <vt:lpstr>グリーン電力!Print_Titles</vt:lpstr>
      <vt:lpstr>自治体電力!Print_Titles</vt:lpstr>
      <vt:lpstr>電気購入額!Print_Titles</vt:lpstr>
      <vt:lpstr>電気売却額!Print_Titles</vt:lpstr>
      <vt:lpstr>配慮計画!Print_Titles</vt:lpstr>
    </vt:vector>
  </TitlesOfParts>
  <Company>全国市民オンブズマン連絡会議</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隆</dc:creator>
  <cp:lastModifiedBy>MR8000</cp:lastModifiedBy>
  <cp:lastPrinted>2016-09-20T12:04:25Z</cp:lastPrinted>
  <dcterms:created xsi:type="dcterms:W3CDTF">2011-06-14T11:30:59Z</dcterms:created>
  <dcterms:modified xsi:type="dcterms:W3CDTF">2019-12-03T13:37:18Z</dcterms:modified>
</cp:coreProperties>
</file>