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11640" activeTab="3"/>
  </bookViews>
  <sheets>
    <sheet name="廃止" sheetId="1" r:id="rId1"/>
    <sheet name="統合" sheetId="2" r:id="rId2"/>
    <sheet name="引揚" sheetId="3" r:id="rId3"/>
    <sheet name="総括" sheetId="4" r:id="rId4"/>
  </sheets>
  <externalReferences>
    <externalReference r:id="rId7"/>
  </externalReferences>
  <definedNames>
    <definedName name="系列13">'[1]データシート（本シートは絶対に手を加えないで下さい）'!$A$12:$A$24</definedName>
    <definedName name="年号">'[1]データシート（本シートは絶対に手を加えないで下さい）'!$B$39:$B$42</definedName>
    <definedName name="法人分類">'[1]データシート（本シートは絶対に手を加えないで下さい）'!$H$39:$H$47</definedName>
  </definedNames>
  <calcPr fullCalcOnLoad="1"/>
</workbook>
</file>

<file path=xl/comments3.xml><?xml version="1.0" encoding="utf-8"?>
<comments xmlns="http://schemas.openxmlformats.org/spreadsheetml/2006/main">
  <authors>
    <author>外郭団体指導担当</author>
  </authors>
  <commentList>
    <comment ref="O16" authorId="0">
      <text>
        <r>
          <rPr>
            <b/>
            <sz val="9"/>
            <rFont val="ＭＳ Ｐゴシック"/>
            <family val="3"/>
          </rPr>
          <t>18.10.18
総務省東原さんへ電話にて修正をお願いした</t>
        </r>
      </text>
    </comment>
  </commentList>
</comments>
</file>

<file path=xl/sharedStrings.xml><?xml version="1.0" encoding="utf-8"?>
<sst xmlns="http://schemas.openxmlformats.org/spreadsheetml/2006/main" count="2766" uniqueCount="1871">
  <si>
    <t>泉北ニュータウン内の利便施設等の管理運営等</t>
  </si>
  <si>
    <t>大阪府住宅供給公社</t>
  </si>
  <si>
    <t>住宅の建設、賃貸、分譲</t>
  </si>
  <si>
    <t>大阪府住宅管理センター</t>
  </si>
  <si>
    <t>府営住宅の維持管理及び府営住宅駐車場経営等</t>
  </si>
  <si>
    <t>大阪市おとしより健康センター</t>
  </si>
  <si>
    <t>介護老人保健施設の運営</t>
  </si>
  <si>
    <t>大阪港ｽﾎﾟｰﾂｱｲﾗﾝﾄﾞ</t>
  </si>
  <si>
    <t>スポーツ施設等の管理、経営</t>
  </si>
  <si>
    <t>大阪港振興</t>
  </si>
  <si>
    <t>臨港土地及び施設等の経営等</t>
  </si>
  <si>
    <t>大阪市</t>
  </si>
  <si>
    <t>堺農業公園</t>
  </si>
  <si>
    <t>農業公園の管理及び運営</t>
  </si>
  <si>
    <t>堺市</t>
  </si>
  <si>
    <t>堺市中小企業振興会</t>
  </si>
  <si>
    <t>中小企業の育成振興</t>
  </si>
  <si>
    <t>堺市産業振興センター</t>
  </si>
  <si>
    <t>堺市及び南大阪地域における中小企業の振興</t>
  </si>
  <si>
    <t>政令指定都市移行に伴う中小企業振興センター機能の付加による団体の再編統合</t>
  </si>
  <si>
    <t>×</t>
  </si>
  <si>
    <t>株式会社タウン・バイコム</t>
  </si>
  <si>
    <t>自転車および自転車駐車場の管理</t>
  </si>
  <si>
    <t>その他株主は民間</t>
  </si>
  <si>
    <t>枚方市勤労者福祉協会</t>
  </si>
  <si>
    <t>勤労者福祉センターの管理運営</t>
  </si>
  <si>
    <t>枚方市施設管理サービス公社</t>
  </si>
  <si>
    <t>市駐車場・駐輪場管理</t>
  </si>
  <si>
    <t>（株）いずみコスモポリス</t>
  </si>
  <si>
    <t>○</t>
  </si>
  <si>
    <t>すいとぴあ江南管理公社</t>
  </si>
  <si>
    <t>宿泊研修施設の管理</t>
  </si>
  <si>
    <t>奥三河住宅</t>
  </si>
  <si>
    <t>地域財を利用した住宅建設</t>
  </si>
  <si>
    <t>愛知県豊橋市</t>
  </si>
  <si>
    <t>愛知県岡崎市</t>
  </si>
  <si>
    <t>愛知県一宮市</t>
  </si>
  <si>
    <t>愛知県蒲郡市</t>
  </si>
  <si>
    <t>愛知県江南市</t>
  </si>
  <si>
    <t>愛知県設楽町</t>
  </si>
  <si>
    <t>愛知県常滑市</t>
  </si>
  <si>
    <t>三重県漁業協同組合合併対策基金</t>
  </si>
  <si>
    <t>漁業協同組合合併の推進</t>
  </si>
  <si>
    <t>三重県</t>
  </si>
  <si>
    <t>出資金額はH17.3.31時点</t>
  </si>
  <si>
    <t>久居土地開発公社</t>
  </si>
  <si>
    <t>公有地の取得・管理・処分</t>
  </si>
  <si>
    <t>安芸土地開発公社</t>
  </si>
  <si>
    <t>四日市コンテナ埠頭株式会社</t>
  </si>
  <si>
    <t>コンテナ埠頭の運営</t>
  </si>
  <si>
    <t>四日市港管理組合</t>
  </si>
  <si>
    <t>三重県久居市</t>
  </si>
  <si>
    <t>三重県安濃町</t>
  </si>
  <si>
    <t>滋賀県建築助成公社</t>
  </si>
  <si>
    <t>持家住宅建設事業資金貸付</t>
  </si>
  <si>
    <t>滋賀県</t>
  </si>
  <si>
    <t>滋賀県国民年金福祉協会</t>
  </si>
  <si>
    <t>国民年金の被保険者、受給者等の福祉の向上</t>
  </si>
  <si>
    <t>滋賀県畜産振興協会</t>
  </si>
  <si>
    <t>滋賀県家畜畜産物衛生指導協会</t>
  </si>
  <si>
    <t>家畜及び家畜畜産物の指導・検査</t>
  </si>
  <si>
    <t>×</t>
  </si>
  <si>
    <t>滋賀県養豚価格安定基金協会</t>
  </si>
  <si>
    <t>財団法人グリーンパーク山東</t>
  </si>
  <si>
    <t>宿泊施設（和風旅館・コテージ・トレーラーハウス）等の管理運営</t>
  </si>
  <si>
    <t>八日市市コミュニティ振興事業団</t>
  </si>
  <si>
    <t>勤労青少年ホーム、トレーニングセンター、大凧会館、プール等公共施設の管理</t>
  </si>
  <si>
    <t>東近江市地域振興事業団</t>
  </si>
  <si>
    <t>×</t>
  </si>
  <si>
    <t>湖東町生涯教育振興事業団</t>
  </si>
  <si>
    <t>体育館、キャンプ場、スポーツセンター等文化体育施設の管理運営</t>
  </si>
  <si>
    <t>滋賀県東近江市</t>
  </si>
  <si>
    <t>滋賀県米原市</t>
  </si>
  <si>
    <t>浦安市を対象とした有線テレビジョン放送事業，並びに電気通信事業</t>
  </si>
  <si>
    <t>×</t>
  </si>
  <si>
    <t>㈱木更津ケーブルテレビ</t>
  </si>
  <si>
    <t>木更津市，君津市，袖ヶ浦市，富津市を対象とした有線テレビジョン放送事業，並びに電気通信事業</t>
  </si>
  <si>
    <t>○</t>
  </si>
  <si>
    <t>鄙の里</t>
  </si>
  <si>
    <t>農産物の販売、農業体験</t>
  </si>
  <si>
    <t>道の駅の運営管理
花狩り、果物狩り、農業体験等の企画、運営に関する事業
牛乳・乳製品の加工、販売
農畜産物、工芸品の販売</t>
  </si>
  <si>
    <t>×</t>
  </si>
  <si>
    <t>みよし乳業</t>
  </si>
  <si>
    <t>牛乳、乳製品の加工、販売</t>
  </si>
  <si>
    <t>東京ファッションタウン</t>
  </si>
  <si>
    <t>ファッションビジネス情報の提供、貸ビル事業</t>
  </si>
  <si>
    <t>東京ビッグサイト</t>
  </si>
  <si>
    <t>国際展示場の施設運営、ビルの管理運営等</t>
  </si>
  <si>
    <t>東京都</t>
  </si>
  <si>
    <t>×</t>
  </si>
  <si>
    <t>タイム二十四</t>
  </si>
  <si>
    <t>情報処理システムの調査研究等</t>
  </si>
  <si>
    <t>国際展示場の施設管理、ビルの管理運営等</t>
  </si>
  <si>
    <t>世田谷区都市整備公社</t>
  </si>
  <si>
    <t>都市整備の維持増進と生活環境の整備改善</t>
  </si>
  <si>
    <t>せたがやトラスト協会</t>
  </si>
  <si>
    <t>世田谷の自然環境の保全</t>
  </si>
  <si>
    <t>世田谷区勤労者サービス公社</t>
  </si>
  <si>
    <t>区内中小企業勤労者に対する法定外福利厚生事業の実施</t>
  </si>
  <si>
    <t>中野区勤労者サービスセンター</t>
  </si>
  <si>
    <t>中小企業従業員に対する福利厚生事業</t>
  </si>
  <si>
    <t>中野区文化・スポーツ振興公社</t>
  </si>
  <si>
    <t>文化・スポーツ事業の実施及び情報の収集・提供並びに文化・スポーツ施設の管理運営</t>
  </si>
  <si>
    <t>荒川区がん予防センター</t>
  </si>
  <si>
    <t>がん検診、がんの予防教育、がんセンターの管理</t>
  </si>
  <si>
    <t>がん検診を直営化するため</t>
  </si>
  <si>
    <t>葛飾区スポーツ振興公社</t>
  </si>
  <si>
    <t>総合スポーツセンター等の維持管理及びスポーツ事業の開催等を通じて区民の健康推進を図る</t>
  </si>
  <si>
    <t>葛飾区地域振興協会</t>
  </si>
  <si>
    <t>地域振興会館等の維持管理及び地場産業の育成</t>
  </si>
  <si>
    <t>葛飾区文化国際財団</t>
  </si>
  <si>
    <t>文化会館等の維持管理、各種公演の開催及び姉妹都市との交歓・交流</t>
  </si>
  <si>
    <t>江戸川区区民施設公社</t>
  </si>
  <si>
    <t>文化・スポーツ・コミュニティ・宿泊施設の管理運営</t>
  </si>
  <si>
    <t>財団法人東久留米市コミュニティ振興公社</t>
  </si>
  <si>
    <t>地域センターの管理運営、コミュニティ推進活動事業</t>
  </si>
  <si>
    <t>新たなニーズに対応するため</t>
  </si>
  <si>
    <t>府中市民福祉公社</t>
  </si>
  <si>
    <t>在宅福祉サービス事業</t>
  </si>
  <si>
    <t>社会福祉法人府中市社会福祉協議会と統合のため</t>
  </si>
  <si>
    <t>千葉県銚子市</t>
  </si>
  <si>
    <t>千葉県木更津市</t>
  </si>
  <si>
    <t>千葉県市原市</t>
  </si>
  <si>
    <t>千葉県八千代市</t>
  </si>
  <si>
    <t>東京都世田谷区</t>
  </si>
  <si>
    <t>東京都世田谷区</t>
  </si>
  <si>
    <t>東京都中野区</t>
  </si>
  <si>
    <t>東京都荒川区</t>
  </si>
  <si>
    <t>東京都葛飾区</t>
  </si>
  <si>
    <t>東京都江戸川区</t>
  </si>
  <si>
    <t>東京都東久留米市</t>
  </si>
  <si>
    <t>東京都府中市</t>
  </si>
  <si>
    <t xml:space="preserve">千葉県浦安市
</t>
  </si>
  <si>
    <t>千葉県南房総市</t>
  </si>
  <si>
    <t>神奈川科学技術アカデミー</t>
  </si>
  <si>
    <t>先端的科学技術の研究・教育・学術交流の推進</t>
  </si>
  <si>
    <t>先端的科学技術の研究・教育・学術交流の推進、試験計測に関する調査・研究・指導等</t>
  </si>
  <si>
    <t>(財)福岡市港湾海浜管理センター</t>
  </si>
  <si>
    <t>海浜公園・ヨットハーバーの管理</t>
  </si>
  <si>
    <t>(財)福岡市女性協会</t>
  </si>
  <si>
    <t>講座等の開催、相談、啓発</t>
  </si>
  <si>
    <t>直営化による</t>
  </si>
  <si>
    <t>福岡市民ホールサービス</t>
  </si>
  <si>
    <t>舞台装置等の操作・保守</t>
  </si>
  <si>
    <t>高知県野市町</t>
  </si>
  <si>
    <t>高知県赤岡町</t>
  </si>
  <si>
    <t>高知県吉川村</t>
  </si>
  <si>
    <t>高知県大野見村</t>
  </si>
  <si>
    <t>高知県大正町</t>
  </si>
  <si>
    <t>高知県大月町</t>
  </si>
  <si>
    <t>高知県大方町</t>
  </si>
  <si>
    <t>北九州市</t>
  </si>
  <si>
    <t>西日本産業貿易見本市協会</t>
  </si>
  <si>
    <t>西日本総合展示場（本館・新館）の管理運営、自主展示会の開催運営</t>
  </si>
  <si>
    <t>西日本産業貿易コンベンション協会</t>
  </si>
  <si>
    <t>西日本総合展示場（本館・新館）及び北九州国際会議場の管理運営、自主事業の開催、大会・イベントの誘致</t>
  </si>
  <si>
    <t>北九州コンベンションビューロー</t>
  </si>
  <si>
    <t>コンベンションに関する誘致・支援・広報・宣伝・調査・企画・情報収集及び提供、北九州国際会議場の管理・運営</t>
  </si>
  <si>
    <t>久留米市鳥類センター</t>
  </si>
  <si>
    <t>動物園及びプールの管理</t>
  </si>
  <si>
    <t>筑前おおしま</t>
  </si>
  <si>
    <t>温泉施設筑前大島温泉「さざなみ館」の管理・運営業務</t>
  </si>
  <si>
    <t>若宮町土地開発公社</t>
  </si>
  <si>
    <t>公共用地・公用地の先行取得、管理処分</t>
  </si>
  <si>
    <t>碓井町土地開発公社</t>
  </si>
  <si>
    <t>筑穂町土地開発公社</t>
  </si>
  <si>
    <t>穂波町土地開発公社</t>
  </si>
  <si>
    <t>頴田町土地開発公社</t>
  </si>
  <si>
    <t>杷木町土地開発公社</t>
  </si>
  <si>
    <t>公共用地に先行取得</t>
  </si>
  <si>
    <t>大木町土地開発公社</t>
  </si>
  <si>
    <t>公共用地の先行取得・管理業務</t>
  </si>
  <si>
    <t>瀬高町農林漁業体験実習館の管理運営委託</t>
  </si>
  <si>
    <t>糸田町土地開発公社</t>
  </si>
  <si>
    <t>公用地等の取得・管理・処分</t>
  </si>
  <si>
    <t>福岡県久留米市</t>
  </si>
  <si>
    <t>福岡県宗像市</t>
  </si>
  <si>
    <t>福岡県須恵町</t>
  </si>
  <si>
    <t>福岡県若宮町</t>
  </si>
  <si>
    <t>福岡県碓井町</t>
  </si>
  <si>
    <t>福岡県筑穂町</t>
  </si>
  <si>
    <t>福岡県穂波町</t>
  </si>
  <si>
    <t>福岡県頴田町</t>
  </si>
  <si>
    <t>福岡県杷木町</t>
  </si>
  <si>
    <t>福岡県大木町</t>
  </si>
  <si>
    <t>福岡県瀬高町</t>
  </si>
  <si>
    <t>福岡県糸田町</t>
  </si>
  <si>
    <t>八女リフレッシュビレッジ</t>
  </si>
  <si>
    <t>温泉施設・農産物販売</t>
  </si>
  <si>
    <t>指定管理者制度導入により、委託業者に売却したため</t>
  </si>
  <si>
    <t>福岡県八女市</t>
  </si>
  <si>
    <t>三瀬牧場振興協会</t>
  </si>
  <si>
    <t>優良乳牛・肥育素牛の育成及び優良繁殖牛の育成</t>
  </si>
  <si>
    <t>本来の公共育成牧場としての機能を維持することが困難なため</t>
  </si>
  <si>
    <t>相知町観光協会</t>
  </si>
  <si>
    <t>観光事業の健全な振興を図り、産業、経済の発展及び文化の振興に資するとともに社会公共の福祉の増進に寄与する。</t>
  </si>
  <si>
    <t>太良町土地開発公社</t>
  </si>
  <si>
    <t>佐賀県旧三瀬村</t>
  </si>
  <si>
    <t>佐賀県唐津市</t>
  </si>
  <si>
    <t>佐賀県太良町</t>
  </si>
  <si>
    <t>富士町土地開発公社</t>
  </si>
  <si>
    <t>公共用地の先行取得・造成その他管理及び処分</t>
  </si>
  <si>
    <t>佐賀市土地開発公社</t>
  </si>
  <si>
    <t>山内町土地開発公社</t>
  </si>
  <si>
    <t>公共用地、公用地等の取得、造成、管理、処分及び斡旋</t>
  </si>
  <si>
    <t>武雄市土地開発公社</t>
  </si>
  <si>
    <t>塩田町土地開発公社</t>
  </si>
  <si>
    <t>公共用地の取得造成管理処分</t>
  </si>
  <si>
    <t>公共用地取得、造成、処分</t>
  </si>
  <si>
    <t>嬉野町土地開発公社</t>
  </si>
  <si>
    <t>西有田町土地開発公社</t>
  </si>
  <si>
    <t>公共用地、公有地の
取得・造成</t>
  </si>
  <si>
    <t>公有用地、公有地の取得・造成</t>
  </si>
  <si>
    <t>有田町土地開発公社</t>
  </si>
  <si>
    <t>町営事業用地の先行取得と同用地の維持管理</t>
  </si>
  <si>
    <t>佐賀県佐賀市</t>
  </si>
  <si>
    <t>佐賀県武雄市</t>
  </si>
  <si>
    <t>佐賀県嬉野市</t>
  </si>
  <si>
    <t>佐賀県有田町</t>
  </si>
  <si>
    <t>佐賀勤労者福祉事業団</t>
  </si>
  <si>
    <t>宿泊施設の運営
（武雄温泉ハイツ）</t>
  </si>
  <si>
    <t>エ</t>
  </si>
  <si>
    <t>経営状況が低調で、改善がこんなである為、法人を解散し経営を民間事業者へ移譲したため</t>
  </si>
  <si>
    <t>上五島空港ターミナルビル</t>
  </si>
  <si>
    <t>ビルの運営・管理業務等</t>
  </si>
  <si>
    <t>長崎県</t>
  </si>
  <si>
    <t>小値賀空港ターミナルビル</t>
  </si>
  <si>
    <t>長崎県救急医療財団</t>
  </si>
  <si>
    <t>市民会館、博物館、スポーツ施設の管理運営</t>
  </si>
  <si>
    <t>塩沢町文化、スポーツ事業振興公社</t>
  </si>
  <si>
    <t>博物館及びスポーツ施設の管理運営</t>
  </si>
  <si>
    <t>新井リゾート</t>
  </si>
  <si>
    <t>スキー場の経営</t>
  </si>
  <si>
    <t>新潟県妙高市
（旧　新井市）</t>
  </si>
  <si>
    <t>新潟県新潟市</t>
  </si>
  <si>
    <t>新潟県阿賀町</t>
  </si>
  <si>
    <t>新潟県南魚沼市</t>
  </si>
  <si>
    <t>新潟県新潟市</t>
  </si>
  <si>
    <t>新潟県長岡市
（旧　栃尾市）</t>
  </si>
  <si>
    <t>新潟県胎内市
（旧　中条町）</t>
  </si>
  <si>
    <t>立山山麓レクリエーション開発㈱</t>
  </si>
  <si>
    <t>レクリエーション施設の運営</t>
  </si>
  <si>
    <t>富山県</t>
  </si>
  <si>
    <t>富山勤労者いこいの村</t>
  </si>
  <si>
    <t>いこいの村の管理運営</t>
  </si>
  <si>
    <t>ハイツ、自遊館、いこいの村の管理運営</t>
  </si>
  <si>
    <t>富山県</t>
  </si>
  <si>
    <t>富山勤労総合福祉センター</t>
  </si>
  <si>
    <t>ハイツ、自遊館の管理運営</t>
  </si>
  <si>
    <t>（財）富山市駐車場公社</t>
  </si>
  <si>
    <t>市営駐車場の管理</t>
  </si>
  <si>
    <t>（財）高岡市農業振興事業団</t>
  </si>
  <si>
    <t>農業振興事業及び高岡市農業センターの管理運営</t>
  </si>
  <si>
    <t>庄川グリーンメンテナンス</t>
  </si>
  <si>
    <t>パットゴルフ場の管理運営</t>
  </si>
  <si>
    <t>利賀そばの郷温泉ホテルの経営</t>
  </si>
  <si>
    <t>富山市土地開発公社</t>
  </si>
  <si>
    <t>公共用地等の取得、造成、管理、処分</t>
  </si>
  <si>
    <t>公供用地、公用地等の取得、管理、処分</t>
  </si>
  <si>
    <t>八尾町土地開発公社</t>
  </si>
  <si>
    <t>婦中町土地開発公社</t>
  </si>
  <si>
    <t>○</t>
  </si>
  <si>
    <t>新湊市土地開発公社</t>
  </si>
  <si>
    <t>射水市土地開発公社</t>
  </si>
  <si>
    <t>　公共用地等の取得、造成、管理、処分</t>
  </si>
  <si>
    <t>小杉町土地開発公社</t>
  </si>
  <si>
    <t>運送業（生コン、重機、一般貨物等の運送）</t>
  </si>
  <si>
    <t>富山県南砺市</t>
  </si>
  <si>
    <t>富山県富山市</t>
  </si>
  <si>
    <t>富山県射水市</t>
  </si>
  <si>
    <t>富山県高岡市</t>
  </si>
  <si>
    <t>富山県砺波市</t>
  </si>
  <si>
    <t>辰口丘陵公園振興協会</t>
  </si>
  <si>
    <t>料金徴収業務、清掃管理業務</t>
  </si>
  <si>
    <t>能美市</t>
  </si>
  <si>
    <t>イ</t>
  </si>
  <si>
    <t>能登町</t>
  </si>
  <si>
    <t>委託依頼をしていた県民公社の直営としたため</t>
  </si>
  <si>
    <t>合志町土地開発公社</t>
  </si>
  <si>
    <t>公共用地及び公用地等の取得、管理、処分</t>
  </si>
  <si>
    <t>西合志町土地開発公社</t>
  </si>
  <si>
    <t>苓北町土地開発公社</t>
  </si>
  <si>
    <t>ア</t>
  </si>
  <si>
    <t>熊本県熊本市</t>
  </si>
  <si>
    <t>熊本県阿蘇市</t>
  </si>
  <si>
    <t>熊本県苓北町</t>
  </si>
  <si>
    <t>八代市土地開発公社</t>
  </si>
  <si>
    <t>土地の取得、造成及び処分</t>
  </si>
  <si>
    <t>×</t>
  </si>
  <si>
    <t>鏡町土地開発公社</t>
  </si>
  <si>
    <t>〇</t>
  </si>
  <si>
    <t>菊池市土地開発公社</t>
  </si>
  <si>
    <t>公共用地及び公共地の取得、管理、処分等</t>
  </si>
  <si>
    <t>菊池市土地開発公社</t>
  </si>
  <si>
    <t>公共用地及び公共地の取得、管理、処分等</t>
  </si>
  <si>
    <t>七城町土地開発公社</t>
  </si>
  <si>
    <t>泗水町土地開発公社</t>
  </si>
  <si>
    <t>熊本県八代市</t>
  </si>
  <si>
    <t>熊本県菊池市</t>
  </si>
  <si>
    <t>牛深地方卸売市場</t>
  </si>
  <si>
    <t>青果物卸売市場の開設及び運営</t>
  </si>
  <si>
    <t>大分県観光サービス公社</t>
  </si>
  <si>
    <t>観光地の清掃美化、宿泊施設の受託経営等</t>
  </si>
  <si>
    <t>大分県</t>
  </si>
  <si>
    <t>営利法人へ転換</t>
  </si>
  <si>
    <t>大分県国民年金福祉協会</t>
  </si>
  <si>
    <t>国民年金制度の普及、国民年金健康保健センターの受託経営等</t>
  </si>
  <si>
    <t>年金福祉施設の整理に伴う廃止</t>
  </si>
  <si>
    <t>大分県マリンカルチャーセンター</t>
  </si>
  <si>
    <t>大分県マリンカルチャーセンターの管理・運営</t>
  </si>
  <si>
    <t>大分ｽﾎﾟﾊﾟｰｸ２１</t>
  </si>
  <si>
    <t>都市公園の維持管理</t>
  </si>
  <si>
    <t>大分県文化スポーツ振興財団</t>
  </si>
  <si>
    <t xml:space="preserve">文化事業の実施、
文化ﾎｰﾙの管理等
</t>
  </si>
  <si>
    <t>大分県文化振興財団</t>
  </si>
  <si>
    <t>文化ﾎｰﾙ等の管理</t>
  </si>
  <si>
    <t>別府コンベンションビューロー</t>
  </si>
  <si>
    <t>コンベンションの誘致、ビーコンプラザの維持管理</t>
  </si>
  <si>
    <t>前津江村畜産公社</t>
  </si>
  <si>
    <t>乾草・堆肥の販売、農作業の受託</t>
  </si>
  <si>
    <t>国見町土地開発公社</t>
  </si>
  <si>
    <t>土地の取得・造成その他の管理及び処分</t>
  </si>
  <si>
    <t>武蔵町土地開発公社</t>
  </si>
  <si>
    <t>安岐町土地開発公社</t>
  </si>
  <si>
    <t>山香町土地開発公社</t>
  </si>
  <si>
    <t>挾間町土地開発公社</t>
  </si>
  <si>
    <t>庄内町土地開発公社</t>
  </si>
  <si>
    <t>佐伯メカトロセンター</t>
  </si>
  <si>
    <t>地域企業の技術高度化、人材育成等を目的としたｲﾝｷｭﾍﾞｰﾄ事業、研修事業等</t>
  </si>
  <si>
    <t>H17.5.24特別清算手続き終了</t>
  </si>
  <si>
    <t>大分県別府市</t>
  </si>
  <si>
    <t>大分県日田市</t>
  </si>
  <si>
    <t>大分県旧国見町</t>
  </si>
  <si>
    <t>大分県旧武蔵町</t>
  </si>
  <si>
    <t>大分県旧安岐町</t>
  </si>
  <si>
    <t>大分県旧山香町</t>
  </si>
  <si>
    <t>大分県旧挾間町</t>
  </si>
  <si>
    <t>大分県旧庄内町</t>
  </si>
  <si>
    <t>大分県佐伯市</t>
  </si>
  <si>
    <t>国東物産</t>
  </si>
  <si>
    <t>水産物の加工及び販売</t>
  </si>
  <si>
    <t>市町村合併並びに新市の財政状況</t>
  </si>
  <si>
    <t>大分県旧武蔵町</t>
  </si>
  <si>
    <t>（財）宮崎県消費者協会</t>
  </si>
  <si>
    <t>消費生活に関する知識の普及及び消費者意識の啓発、地方消費生活センターの運営管理</t>
  </si>
  <si>
    <t>宮崎県</t>
  </si>
  <si>
    <t>（財）宮崎県青少年研修協会</t>
  </si>
  <si>
    <t>宮崎県総合青少年センター及び青島少年自然の家の管理運営等</t>
  </si>
  <si>
    <t>（財）宮崎県社会福祉基金</t>
  </si>
  <si>
    <t>民間社会福祉事業等の支援</t>
  </si>
  <si>
    <t>宮崎県</t>
  </si>
  <si>
    <t>類似の業務を行う第三セクター以外の法人（社会福祉法人宮崎県社会福祉協議会）との事業統合をおこなったため</t>
  </si>
  <si>
    <t>（財）みやざき長寿社会推進機構</t>
  </si>
  <si>
    <t>高齢者の健康と生きがいづくりの支援</t>
  </si>
  <si>
    <t>類似の業務を行う第三セクター以外の法人（社会福祉法人宮崎県社会福祉協議会）と統合したため</t>
  </si>
  <si>
    <t>本県農畜産物の保管輸送並びに附帯する業務</t>
  </si>
  <si>
    <t>ア</t>
  </si>
  <si>
    <t>田野町土地開発公社</t>
  </si>
  <si>
    <t>公有用地、公用地等の取得、管理、処分等</t>
  </si>
  <si>
    <t>佐土原町土地開発公社</t>
  </si>
  <si>
    <t>高岡町土地開発公社</t>
  </si>
  <si>
    <t>高城町土地開発公社</t>
  </si>
  <si>
    <t>山田町土地開発公社</t>
  </si>
  <si>
    <t>高崎町土地開発公社</t>
  </si>
  <si>
    <t>東郷町土地開発公社</t>
  </si>
  <si>
    <t>公共用地、公用地等の取得・管理・処分及び造成</t>
  </si>
  <si>
    <t>宮崎県田野町</t>
  </si>
  <si>
    <t>宮崎県佐土原町</t>
  </si>
  <si>
    <t>宮崎県高岡町</t>
  </si>
  <si>
    <t>宮崎県高城町</t>
  </si>
  <si>
    <t>宮崎県山田町</t>
  </si>
  <si>
    <t>宮崎県高崎町</t>
  </si>
  <si>
    <t>宮崎県東郷町</t>
  </si>
  <si>
    <t>鹿児島総合研究所</t>
  </si>
  <si>
    <t>地域課題の調査研究・政策提言</t>
  </si>
  <si>
    <t>鹿児島県</t>
  </si>
  <si>
    <t>東郷温泉ゆったり館</t>
  </si>
  <si>
    <t>東郷温泉ゆったり館の管理運営</t>
  </si>
  <si>
    <t>甑産業振興公社</t>
  </si>
  <si>
    <t>里交流センター甑島館・水中展望船きんしゅうの管理運営</t>
  </si>
  <si>
    <t>財部町きらめき公社</t>
  </si>
  <si>
    <t>道のオアシスきらら館の管理受託業務及び農畜林産物の生産・加工及び販売</t>
  </si>
  <si>
    <t>島育ち館</t>
  </si>
  <si>
    <t>農産物の加工販売</t>
  </si>
  <si>
    <t>鹿児島県薩摩川内市</t>
  </si>
  <si>
    <t>鹿児島県財部町</t>
  </si>
  <si>
    <t>鹿児島県龍郷町</t>
  </si>
  <si>
    <t>山川製氷</t>
  </si>
  <si>
    <t>入港漁船用等の製氷</t>
  </si>
  <si>
    <t>市町村合併の為</t>
  </si>
  <si>
    <t>鹿児島県山川町</t>
  </si>
  <si>
    <t>沖縄県医療福祉ｾﾝﾀｰ</t>
  </si>
  <si>
    <t>医療福祉ｾﾝﾀーの管理運営及び看護師の養成</t>
  </si>
  <si>
    <t>沖縄県</t>
  </si>
  <si>
    <t>ア</t>
  </si>
  <si>
    <t>沖縄県いきいきふれあい財団</t>
  </si>
  <si>
    <t>高齢者の生きがい健康づくり、社会参加促進、民間福祉活動の助成等</t>
  </si>
  <si>
    <t>第三セクター以外の法人と統合</t>
  </si>
  <si>
    <t>宜野湾市公共施設管理公社</t>
  </si>
  <si>
    <t>公園・スポーツ施設等の維持管理</t>
  </si>
  <si>
    <t>石垣島協同果汁</t>
  </si>
  <si>
    <t>果汁の製造・販売</t>
  </si>
  <si>
    <t>浦添市公共施設管理公社</t>
  </si>
  <si>
    <t>都市公園、体育館、陸上競技場、野球場、市民会館等管理運営</t>
  </si>
  <si>
    <t>オーキッドバレー</t>
  </si>
  <si>
    <t>洋ランの生産販売等</t>
  </si>
  <si>
    <t>東風平製菓</t>
  </si>
  <si>
    <t>特産品の企画研究開発並びに販売斡旋</t>
  </si>
  <si>
    <t>沖縄県宜野湾市</t>
  </si>
  <si>
    <t>沖縄県石垣市</t>
  </si>
  <si>
    <t>沖縄県浦添市</t>
  </si>
  <si>
    <t>沖縄県北中城村</t>
  </si>
  <si>
    <t>沖縄県東風平町</t>
  </si>
  <si>
    <t>道の駅・クアハウス・キャンプ場等の管理運営</t>
  </si>
  <si>
    <t>紀南綜合サービス</t>
  </si>
  <si>
    <t>清掃・調理・医療事務等</t>
  </si>
  <si>
    <t>公立紀南病院組合</t>
  </si>
  <si>
    <t>和歌山県和歌山市</t>
  </si>
  <si>
    <t>和歌山県打田町</t>
  </si>
  <si>
    <t>和歌山県貴志川町</t>
  </si>
  <si>
    <t>和歌山県高野口町</t>
  </si>
  <si>
    <t>和歌山県本宮町</t>
  </si>
  <si>
    <t>野上町土地開発公社</t>
  </si>
  <si>
    <t>土地の取得、造成及び地域振興を行う</t>
  </si>
  <si>
    <t>長万部町土地開発公社</t>
  </si>
  <si>
    <t>公共用地取得処分</t>
  </si>
  <si>
    <t>乙部町土地開発公社</t>
  </si>
  <si>
    <t>公共用地の取得、管理、処分</t>
  </si>
  <si>
    <t>中山峠地域振興公社</t>
  </si>
  <si>
    <t>美術館の管理、運営</t>
  </si>
  <si>
    <t>京極町土地開発公社</t>
  </si>
  <si>
    <t>公拡法に基づく業務</t>
  </si>
  <si>
    <t>沼田町土地開発公社</t>
  </si>
  <si>
    <t>公用・公共用地の取得、管理処分</t>
  </si>
  <si>
    <t>健康回復センターの管理・運営</t>
  </si>
  <si>
    <t>オ</t>
  </si>
  <si>
    <t>ジャパンヘルシーゾーン美瑛開発公社</t>
  </si>
  <si>
    <t>リゾート事業に関する調査・研究・企画の受託</t>
  </si>
  <si>
    <t>和寒振興公社</t>
  </si>
  <si>
    <t>電話交換・庁舎清掃業務・テレホンカード等販売</t>
  </si>
  <si>
    <t>羽幌観光開発（株）</t>
  </si>
  <si>
    <t>温泉付き宿発施設経営</t>
  </si>
  <si>
    <t>遠別町観光公社</t>
  </si>
  <si>
    <t>温泉宿泊施設経営</t>
  </si>
  <si>
    <t>（株）美幌ふるさと振興公社</t>
  </si>
  <si>
    <t>公共温泉施設の管理</t>
  </si>
  <si>
    <t>端野町土地開発公社</t>
  </si>
  <si>
    <t>015482002</t>
  </si>
  <si>
    <t>土地の取得、造成、処分</t>
  </si>
  <si>
    <t>㈱置戸町振興公社</t>
  </si>
  <si>
    <t>015504001</t>
  </si>
  <si>
    <t>置戸町から委託を受けた宿泊施設、浴場等の管理</t>
  </si>
  <si>
    <t>留辺蘂町土地開発公社</t>
  </si>
  <si>
    <t>公共用地・公用地等の取得、管理、処分等</t>
  </si>
  <si>
    <t>雄武町土地開発公社</t>
  </si>
  <si>
    <t>土地の取得、造成その他管理処分</t>
  </si>
  <si>
    <t>豊浦町土地開発公社</t>
  </si>
  <si>
    <t>公共用地取得・管理運営</t>
  </si>
  <si>
    <t>西十勝フライト農業公社</t>
  </si>
  <si>
    <t>農道離着陸場の管理運営</t>
  </si>
  <si>
    <t>忠類村土地開発公社</t>
  </si>
  <si>
    <t>公用地等の取得、管理業務</t>
  </si>
  <si>
    <t>大樹町土地開発公社</t>
  </si>
  <si>
    <t>広尾青少年教育協会</t>
  </si>
  <si>
    <t>社会教育の普及振興</t>
  </si>
  <si>
    <t>足寄町振興公社</t>
  </si>
  <si>
    <t>公共施設の清掃・警備業務、日用雑貨及びたばこの販売業</t>
  </si>
  <si>
    <t>足寄町土地開発公社</t>
  </si>
  <si>
    <t>公共用地・公共地等の取得・管理・処分等</t>
  </si>
  <si>
    <t>阿寒町土地開発公社</t>
  </si>
  <si>
    <t>公有地の先行取得、宅地造成事業</t>
  </si>
  <si>
    <t>教育・文化の振興</t>
  </si>
  <si>
    <t>島根県松江市</t>
  </si>
  <si>
    <t>島根県益田市</t>
  </si>
  <si>
    <t>島根県飯南町</t>
  </si>
  <si>
    <t>島根県温泉津町</t>
  </si>
  <si>
    <t>島根県仁摩町</t>
  </si>
  <si>
    <t>島根県江津市</t>
  </si>
  <si>
    <t>島根県川本町</t>
  </si>
  <si>
    <t>タラソ多伎株式会社</t>
  </si>
  <si>
    <t>マリンタラソ出雲の整備・管理運営</t>
  </si>
  <si>
    <t>多岐振興</t>
  </si>
  <si>
    <t>道の駅キララ多伎・見晴らしの丘公園・多伎いちじく温泉・マリンタラソ出雲の管理運営</t>
  </si>
  <si>
    <t>道の駅キララ多伎等の管理運営</t>
  </si>
  <si>
    <t>五箇村総合振興</t>
  </si>
  <si>
    <t>ホテル温泉施設の管理運営</t>
  </si>
  <si>
    <t>観光施設等の管理・運営</t>
  </si>
  <si>
    <t>五箇村農業公社</t>
  </si>
  <si>
    <t>農地の保全管理</t>
  </si>
  <si>
    <t>農地保全管理、農作業受託、農業施設管理・運営</t>
  </si>
  <si>
    <t>都万村農業公社</t>
  </si>
  <si>
    <t>農作業の受託事業</t>
  </si>
  <si>
    <t>島根県出雲市</t>
  </si>
  <si>
    <t>島根県隠岐の島町</t>
  </si>
  <si>
    <t>岡山県</t>
  </si>
  <si>
    <t>スペイン村</t>
  </si>
  <si>
    <t>総合保養施設等の建設に伴う調査・企画・設計及び建設等の経営・管理</t>
  </si>
  <si>
    <t>新見千屋温泉</t>
  </si>
  <si>
    <t>温泉施設の運営及び地元特産品等のＰＲ</t>
  </si>
  <si>
    <t>風の聖域振興</t>
  </si>
  <si>
    <t>大日高原、自然公園大佐山観光関連施設管理運営</t>
  </si>
  <si>
    <t>リゾート武蔵の里</t>
  </si>
  <si>
    <t>温水プール、温浴施設、宿泊研修施設、
観光案内所等公共施設の管理運営</t>
  </si>
  <si>
    <t>吉備高原建部観光</t>
  </si>
  <si>
    <t>家族旅行村の管理運営</t>
  </si>
  <si>
    <t>めだかの学校</t>
  </si>
  <si>
    <t>めだかを通じ、環境等について学習する</t>
  </si>
  <si>
    <t>負債整理が困難となり休眠状態となっていたが、本年度において解散決議し解散した。</t>
  </si>
  <si>
    <t>久米南町ふるさと振興公社</t>
  </si>
  <si>
    <t>テナント方式による地域特産物の販売、レストラン経営</t>
  </si>
  <si>
    <t>岡山県玉野市</t>
  </si>
  <si>
    <t>岡山県新見市</t>
  </si>
  <si>
    <t>岡山県美作市</t>
  </si>
  <si>
    <t>岡山県建部町</t>
  </si>
  <si>
    <t>岡山県久米南町</t>
  </si>
  <si>
    <t>真備町土地開発公社</t>
  </si>
  <si>
    <t>公共用地、公用地等の取得、管理及び処分等を行う</t>
  </si>
  <si>
    <t>倉敷市土地開発公社</t>
  </si>
  <si>
    <t>真備町文化・スポーツ振興財団</t>
  </si>
  <si>
    <t>文化交流拠点施設（マービーふれあいセンター）の運営、庁内文化施設の運営管理</t>
  </si>
  <si>
    <t>倉敷市文化振興財団</t>
  </si>
  <si>
    <t>文化事業の実施・文化ホールの管理</t>
  </si>
  <si>
    <t>倉敷市スポーツ振興財団</t>
  </si>
  <si>
    <t>体育施設の管理、スポーツ教室等スポーツ振興事業</t>
  </si>
  <si>
    <t>金光町土地開発公社</t>
  </si>
  <si>
    <t>公有地の拡大の推進に関する法律に基づき、公共用地等の取得、管理及び処分等を行う。住宅団地の造成及び分譲を行う。</t>
  </si>
  <si>
    <t>浅口市土地開発公社</t>
  </si>
  <si>
    <t>鴨方町土地開発公社</t>
  </si>
  <si>
    <t>寄島町土地開発公社</t>
  </si>
  <si>
    <t>岡山県倉敷市</t>
  </si>
  <si>
    <t>岡山県浅口市</t>
  </si>
  <si>
    <t>（財）グリ－ンピア安浦</t>
  </si>
  <si>
    <t>安浦大規模保養基地及びひろしまこどもの国管理運営</t>
  </si>
  <si>
    <t>広島県</t>
  </si>
  <si>
    <t>広島空港ビルディング</t>
  </si>
  <si>
    <t>広島空港ターミナルビルの経営・管理</t>
  </si>
  <si>
    <t>広島空港ターミナルビル及び航空貨物ターミナル施設の経営・管理</t>
  </si>
  <si>
    <t>広島エアカーゴターミナル</t>
  </si>
  <si>
    <t>広島空港航空貨物ターミナル施設の経営･管理</t>
  </si>
  <si>
    <t>広島市防災センター</t>
  </si>
  <si>
    <t>防災研修や市有施設の消防用設備点検等</t>
  </si>
  <si>
    <t>広島市都市整備公社</t>
  </si>
  <si>
    <t>学校建設・市営住宅等の管理など</t>
  </si>
  <si>
    <t>広島市</t>
  </si>
  <si>
    <t>学校建設・市営住宅等の管理</t>
  </si>
  <si>
    <t>○</t>
  </si>
  <si>
    <t>広島市農林業振興センター</t>
  </si>
  <si>
    <t>農林業の振興に関する指導・普及啓発</t>
  </si>
  <si>
    <t>広島市農林水産振興センター</t>
  </si>
  <si>
    <t>農林水産業の振興に関する指導・普及啓発</t>
  </si>
  <si>
    <t>広島市</t>
  </si>
  <si>
    <t>広島市水産振興協会</t>
  </si>
  <si>
    <t>魚介類の種苗生産・漁業技術の普及指導</t>
  </si>
  <si>
    <t>有線テレビジョン事業、インターネット接続サービス</t>
  </si>
  <si>
    <t>中国ケーブルビジョン</t>
  </si>
  <si>
    <t>安芸ケーブルテレビ</t>
  </si>
  <si>
    <t>因島市土地開発公社</t>
  </si>
  <si>
    <t>公共用地等取得・造成・管理・処分</t>
  </si>
  <si>
    <t>瀬戸田町開発公社</t>
  </si>
  <si>
    <t>垂水海浜施設の管理運営</t>
  </si>
  <si>
    <t>福山市都市整備公社</t>
  </si>
  <si>
    <t>都市の整備，都市開発及び地域開発に関する事業</t>
  </si>
  <si>
    <t>ふくやまテレコム</t>
  </si>
  <si>
    <t>電子計算機による情報処理・加工等業務</t>
  </si>
  <si>
    <t>神辺町土地開発公社</t>
  </si>
  <si>
    <t>公共用地先行取得事業</t>
  </si>
  <si>
    <t>比婆山地域開発公社</t>
  </si>
  <si>
    <t>広島県立県民の森の施設等の管理事業</t>
  </si>
  <si>
    <t>広島県因島市</t>
  </si>
  <si>
    <t>広島県瀬戸田町</t>
  </si>
  <si>
    <t>広島県福山市</t>
  </si>
  <si>
    <t>広島県旧神辺町</t>
  </si>
  <si>
    <t>広島県庄原市</t>
  </si>
  <si>
    <t>尾道市自治振興事業団</t>
  </si>
  <si>
    <t>円鍔記念公園等の管理運営等</t>
  </si>
  <si>
    <t>(財)尾道市自治振興事業団</t>
  </si>
  <si>
    <t>芸術・文化施設の管理運営及び芸術・文化活動の企画・立案・実施等</t>
  </si>
  <si>
    <t>因島市自治振興事業団</t>
  </si>
  <si>
    <t>文化・芸術活動の企画・立案・実施及び公共施設の管理運営</t>
  </si>
  <si>
    <t>大野町土地開発公社</t>
  </si>
  <si>
    <t>公共用地の取得、管理、処分</t>
  </si>
  <si>
    <t>廿日市市土地開発公社</t>
  </si>
  <si>
    <t>広島県尾道市</t>
  </si>
  <si>
    <t>広島県廿日市市</t>
  </si>
  <si>
    <t>山口県下水道公社</t>
  </si>
  <si>
    <t>流域下水道の維持管理</t>
  </si>
  <si>
    <t>山口県</t>
  </si>
  <si>
    <t>山口県福祉基金協会</t>
  </si>
  <si>
    <t>勤労者の住宅資金の債務保証</t>
  </si>
  <si>
    <t>山口県</t>
  </si>
  <si>
    <t>下松市中小企業勤労者福祉センター</t>
  </si>
  <si>
    <t>下松市中小企業勤労者福祉センター管理経営</t>
  </si>
  <si>
    <t>錦グリーンライン</t>
  </si>
  <si>
    <t>美東町勤労福祉財団</t>
  </si>
  <si>
    <t>勤労者協同福祉施設の維持管理</t>
  </si>
  <si>
    <t>山口市土地開発公社</t>
  </si>
  <si>
    <t>公共用地、公用地等の取得、管理、処分</t>
  </si>
  <si>
    <t>公共用地、公用地等の取得、管理、処分</t>
  </si>
  <si>
    <t>小郡町土地開発公社</t>
  </si>
  <si>
    <t>徳地町土地開発公社</t>
  </si>
  <si>
    <t>岩国市土地開発公社</t>
  </si>
  <si>
    <t>公共用地・公用地等の取得、管理、処分</t>
  </si>
  <si>
    <t>周東町土地開発公社</t>
  </si>
  <si>
    <t>玖珂町土地開発公社</t>
  </si>
  <si>
    <t>美和町土地開発公社</t>
  </si>
  <si>
    <t>錦町土地開発公社</t>
  </si>
  <si>
    <t>山口県山口市</t>
  </si>
  <si>
    <t>山口県岩国市</t>
  </si>
  <si>
    <t>山口県下松市</t>
  </si>
  <si>
    <t>山口県旧岩国市</t>
  </si>
  <si>
    <t>山口県旧錦町</t>
  </si>
  <si>
    <t>山口県美東町</t>
  </si>
  <si>
    <t>徳島県国民年金福祉協会</t>
  </si>
  <si>
    <t>国民年金保養センター「グリーンヒルあなぶき」の受託運営</t>
  </si>
  <si>
    <t>徳島県美馬市</t>
  </si>
  <si>
    <t>那賀川町土地開発公社</t>
  </si>
  <si>
    <t>公共用地の取得、処分等</t>
  </si>
  <si>
    <t>徳島県那賀川町</t>
  </si>
  <si>
    <t>羽ノ浦町文化体育振興公社</t>
  </si>
  <si>
    <t>体育・文化施設の管理</t>
  </si>
  <si>
    <t>徳島県羽ノ浦町</t>
  </si>
  <si>
    <t>羽ノ浦町土地開発公社</t>
  </si>
  <si>
    <t>海南町土地開発公社</t>
  </si>
  <si>
    <t>公共用地、公有用地等の取得、管理、処分等</t>
  </si>
  <si>
    <t>徳島県海南町</t>
  </si>
  <si>
    <t>海部町土地開発公社</t>
  </si>
  <si>
    <t>徳島県海部町</t>
  </si>
  <si>
    <t>宍喰町土地開発公社</t>
  </si>
  <si>
    <t>徳島県宍喰町</t>
  </si>
  <si>
    <t>三好町土地開発公社</t>
  </si>
  <si>
    <t>公共用地の先行取得代行取得</t>
  </si>
  <si>
    <t>徳島県三好町</t>
  </si>
  <si>
    <t>井川町土地開発公社</t>
  </si>
  <si>
    <t>公共用地の先行取得、処分</t>
  </si>
  <si>
    <t>徳島県井川町</t>
  </si>
  <si>
    <t>池田町土地開発公社</t>
  </si>
  <si>
    <t>公共用地の先行取得、管理、処分</t>
  </si>
  <si>
    <t>三好市土地開発公社</t>
  </si>
  <si>
    <t>公用地、公共用地の先行取得、管理、処分</t>
  </si>
  <si>
    <t>徳島市三好市</t>
  </si>
  <si>
    <t>×</t>
  </si>
  <si>
    <t>三野町土地開発公社</t>
  </si>
  <si>
    <t>サンポート財団</t>
  </si>
  <si>
    <t>サンポート高松のにぎわいづくり・公共駐車場等の管理</t>
  </si>
  <si>
    <t>香川県</t>
  </si>
  <si>
    <t>むれスポレッシュ財団</t>
  </si>
  <si>
    <t>体育施設の管理運営、各種スポーツ教室開催によるスポーツ普及事業等</t>
  </si>
  <si>
    <t>大野原町土地開発公社</t>
  </si>
  <si>
    <t>土地の取得・造成・管理及び処分</t>
  </si>
  <si>
    <t>豊浜町土地開発公社</t>
  </si>
  <si>
    <t>公共用地等の取得・管理・処分</t>
  </si>
  <si>
    <t>ル・ポール粟島の管理・経営</t>
  </si>
  <si>
    <t>綾南町土地開発公社</t>
  </si>
  <si>
    <t>公用地等の取得、造成、処分</t>
  </si>
  <si>
    <t>琴南町土地開発公社</t>
  </si>
  <si>
    <t>公共用地の取得及び処分</t>
  </si>
  <si>
    <t>仲南町土地開発公社</t>
  </si>
  <si>
    <t>香川県牟礼町</t>
  </si>
  <si>
    <t>香川県大野原町</t>
  </si>
  <si>
    <t>香川県豊浜町</t>
  </si>
  <si>
    <t>香川県詫間町</t>
  </si>
  <si>
    <t>香川県綾南町</t>
  </si>
  <si>
    <t>香川県琴南町</t>
  </si>
  <si>
    <t>香川県仲南町</t>
  </si>
  <si>
    <t>観音寺市土地開発公社</t>
  </si>
  <si>
    <t>公共用地、公有地等の取得、管理、処分</t>
  </si>
  <si>
    <t>土地の取得、造成、管理及び処分</t>
  </si>
  <si>
    <t>香川県観音寺市</t>
  </si>
  <si>
    <t>地域医療水準の向上のための各種調査研究事業等の実施</t>
  </si>
  <si>
    <t>愛媛県</t>
  </si>
  <si>
    <t>遺体の献納の促進</t>
  </si>
  <si>
    <t>音別町土地開発公社</t>
  </si>
  <si>
    <t>分譲地の売買及び管理</t>
  </si>
  <si>
    <t>厚岸町土地開発公社</t>
  </si>
  <si>
    <t>公共用地･公用地等の
取得管理･処分等</t>
  </si>
  <si>
    <t>キ</t>
  </si>
  <si>
    <t>処理事案の減少</t>
  </si>
  <si>
    <t>○</t>
  </si>
  <si>
    <t>岩見沢市土地開発公社</t>
  </si>
  <si>
    <t>公共用地・公用地等の取得及び管理処分等</t>
  </si>
  <si>
    <t>岩見沢市土地開発公社</t>
  </si>
  <si>
    <t>公共用地・公用地等の取得及び管理処分等</t>
  </si>
  <si>
    <t>×</t>
  </si>
  <si>
    <t>栗沢町土地開発公社</t>
  </si>
  <si>
    <t>住宅地の取得、造成、分譲</t>
  </si>
  <si>
    <t>マウレ山荘</t>
  </si>
  <si>
    <t>ホテルの管理運営</t>
  </si>
  <si>
    <t>北海道丸瀬布町</t>
  </si>
  <si>
    <t>北海道岩見沢市</t>
  </si>
  <si>
    <t>北海道阿寒町</t>
  </si>
  <si>
    <t>北海道音別町</t>
  </si>
  <si>
    <t>北海道厚岸町</t>
  </si>
  <si>
    <t>浪岡町土地開発公社</t>
  </si>
  <si>
    <t>公共用地、公用地の取得、管理及び処分を行う</t>
  </si>
  <si>
    <t>岩木町土地開発公社（旧岩木町）</t>
  </si>
  <si>
    <t>公共用地等の先行取得</t>
  </si>
  <si>
    <t>弘前市労働福祉協会</t>
  </si>
  <si>
    <t>勤労者福祉施設等の管理運営</t>
  </si>
  <si>
    <t>むつ下北観光物産公社</t>
  </si>
  <si>
    <t>物産館の管理、観光情報の提供、地場産品の情報発信</t>
  </si>
  <si>
    <t>尾上町土地開発公社</t>
  </si>
  <si>
    <t>土地の取得、造成、処分</t>
  </si>
  <si>
    <t>伝承体験施設の保存運営</t>
  </si>
  <si>
    <t>はしかみ町産業振興会</t>
  </si>
  <si>
    <t>観光物産館・生産物直売所の管理運営</t>
  </si>
  <si>
    <t>川内リゾート開発</t>
  </si>
  <si>
    <t>温泉供給に係る業務</t>
  </si>
  <si>
    <t>出資法人の清算のため</t>
  </si>
  <si>
    <t>公共施設管理・清掃等、スクールバス等運転業務</t>
  </si>
  <si>
    <t>青森県むつ市</t>
  </si>
  <si>
    <t>青森県外ヶ浜町</t>
  </si>
  <si>
    <t>青森県青森市</t>
  </si>
  <si>
    <t>青森県岩木町</t>
  </si>
  <si>
    <t>青森県弘前市</t>
  </si>
  <si>
    <t>青森県むつ市</t>
  </si>
  <si>
    <t>青森県尾上町</t>
  </si>
  <si>
    <t>青森県田子町</t>
  </si>
  <si>
    <t>青森県階上町</t>
  </si>
  <si>
    <t>岩手県肉牛生産公社</t>
  </si>
  <si>
    <t>大規模肉牛増殖事業</t>
  </si>
  <si>
    <t>岩手県</t>
  </si>
  <si>
    <t>岩手産業文化センター</t>
  </si>
  <si>
    <t>産業文化センターの管理運営受託</t>
  </si>
  <si>
    <t>仙台中央食肉卸売市場</t>
  </si>
  <si>
    <t>枝肉の卸売・加工業務</t>
  </si>
  <si>
    <t>牛豚等のと畜解体，枝肉の卸売・加工業務</t>
  </si>
  <si>
    <t>仙台市</t>
  </si>
  <si>
    <t>仙台ミートプラント</t>
  </si>
  <si>
    <t>伊香保町</t>
  </si>
  <si>
    <t>高知県香北町</t>
  </si>
  <si>
    <t>北海道京極町</t>
  </si>
  <si>
    <t>北海道小樽市</t>
  </si>
  <si>
    <t>北海道富良野市</t>
  </si>
  <si>
    <t>北海道厚田村</t>
  </si>
  <si>
    <t>北海道大野町</t>
  </si>
  <si>
    <t>北海道長万部町</t>
  </si>
  <si>
    <t>北海道乙部町</t>
  </si>
  <si>
    <t>北海道喜茂別町</t>
  </si>
  <si>
    <t>北海道沼田町</t>
  </si>
  <si>
    <t>北海道東神楽町</t>
  </si>
  <si>
    <t>北海道美瑛町</t>
  </si>
  <si>
    <t>北海道和寒町</t>
  </si>
  <si>
    <t>北海道羽幌町</t>
  </si>
  <si>
    <t>北海道遠別町</t>
  </si>
  <si>
    <t>北海道美幌町</t>
  </si>
  <si>
    <t>北海道端野町</t>
  </si>
  <si>
    <t>北海道置戸町</t>
  </si>
  <si>
    <t>北海道留辺蘂町</t>
  </si>
  <si>
    <t>北海道雄武町</t>
  </si>
  <si>
    <t>北海道豊浦町</t>
  </si>
  <si>
    <t>北海道新得町</t>
  </si>
  <si>
    <t>北海道忠類村</t>
  </si>
  <si>
    <t>北海道大樹町</t>
  </si>
  <si>
    <t>北海道広尾町</t>
  </si>
  <si>
    <t>北海道足寄町</t>
  </si>
  <si>
    <t>千葉県佐原市              （現香取市）</t>
  </si>
  <si>
    <t>千葉県小見川町              （現香取市）</t>
  </si>
  <si>
    <t>熊本県旧牛深市                   （現天草市）</t>
  </si>
  <si>
    <t>熊本県旧合志町                      （現合志市）</t>
  </si>
  <si>
    <t>熊本県旧合志町                          （現合志市）</t>
  </si>
  <si>
    <t>ア</t>
  </si>
  <si>
    <t>土地の造成、取得、処分</t>
  </si>
  <si>
    <t>観光施設の管理・運営</t>
  </si>
  <si>
    <t>勤労者福祉施設（岡山テルサ等）の管理運営</t>
  </si>
  <si>
    <t>有料道路の管理運営</t>
  </si>
  <si>
    <t>勤労者の雇用の安定を図り労働福祉に関する諸事業を総合的に推進し、市民の福祉の向上と市勢の発展に寄与する。</t>
  </si>
  <si>
    <t>公共用地の先行取得</t>
  </si>
  <si>
    <t>在宅福祉サービス</t>
  </si>
  <si>
    <t>（１）廃止</t>
  </si>
  <si>
    <t>フローレ</t>
  </si>
  <si>
    <t>タプコピア</t>
  </si>
  <si>
    <t>大森町土地開発公社</t>
  </si>
  <si>
    <t>伊香保町土地開発公社</t>
  </si>
  <si>
    <t>あやせクリエイト</t>
  </si>
  <si>
    <t>とが</t>
  </si>
  <si>
    <t>（財）能登勤労者プラザ振興協会</t>
  </si>
  <si>
    <t>さばえいきいきサービス</t>
  </si>
  <si>
    <t>あららぎ</t>
  </si>
  <si>
    <t>岡山勤労者ゆとり財団</t>
  </si>
  <si>
    <t>岡山県道路公社</t>
  </si>
  <si>
    <t>岩国市勤労者
福祉センター</t>
  </si>
  <si>
    <t>ル・ポール粟島</t>
  </si>
  <si>
    <t>愛媛県保健医療財団</t>
  </si>
  <si>
    <t>愛媛県篤志献体協会</t>
  </si>
  <si>
    <t>須恵町開発公社</t>
  </si>
  <si>
    <t>やばだい</t>
  </si>
  <si>
    <t>みいらくブルワリー</t>
  </si>
  <si>
    <t>熊本市福祉公社ヒューマンライフ</t>
  </si>
  <si>
    <t>014532003</t>
  </si>
  <si>
    <t>015431003</t>
  </si>
  <si>
    <t>015512002</t>
  </si>
  <si>
    <t>015636003</t>
  </si>
  <si>
    <t>024431002</t>
  </si>
  <si>
    <t>054445001</t>
  </si>
  <si>
    <t>０11</t>
  </si>
  <si>
    <t>330001026</t>
  </si>
  <si>
    <t>374267914</t>
  </si>
  <si>
    <t>〃</t>
  </si>
  <si>
    <t>県内中小企業等に対する技術開発、経営、資金等総合的な支援</t>
  </si>
  <si>
    <t>有線テレビジョン事業、インターネット接続サービス</t>
  </si>
  <si>
    <t>畜産農家への生産者補給金、価格補填金の交付</t>
  </si>
  <si>
    <t>とこなめニューテレビ</t>
  </si>
  <si>
    <t>ふれあいチャンネル</t>
  </si>
  <si>
    <t>隠岐の島町農業公社</t>
  </si>
  <si>
    <t>嬉野市土地開発公社</t>
  </si>
  <si>
    <t>有田町土地開発公社</t>
  </si>
  <si>
    <t>畜産農家への生産者補給金及び価格補填金の交付、家畜健康保持技術指導、自衛防疫推進</t>
  </si>
  <si>
    <t>オ</t>
  </si>
  <si>
    <t>①文化・スポーツの普及、振興②公共施設の管理運営（岡之山美術館・市民会館・青年の家・音楽ホール・天神池スポーツセンター）</t>
  </si>
  <si>
    <t>（２）統合</t>
  </si>
  <si>
    <t>○</t>
  </si>
  <si>
    <t>スペースワールド</t>
  </si>
  <si>
    <t>宮崎県農畜産物流通公社　　　　　　　　　　　　　　（現在：株式会社ＪＡ物流みやざき）</t>
  </si>
  <si>
    <t>エ</t>
  </si>
  <si>
    <t>ア</t>
  </si>
  <si>
    <t>経営権の譲渡に伴い、既存の株主の株式を全て減資することになったため。</t>
  </si>
  <si>
    <t>エ</t>
  </si>
  <si>
    <t>ア</t>
  </si>
  <si>
    <t>熊本県旧牛深市　　　　　　　　　　（現天草市）</t>
  </si>
  <si>
    <t>引揚
理由</t>
  </si>
  <si>
    <t>引揚前の主たる出資地方公共団体名</t>
  </si>
  <si>
    <t>パブリックサポート</t>
  </si>
  <si>
    <t>スキー場及び関連施設の運営</t>
  </si>
  <si>
    <t>エコー</t>
  </si>
  <si>
    <t>マイア</t>
  </si>
  <si>
    <t>自動車部品工場(不動産)の賃貸業</t>
  </si>
  <si>
    <t>宇宙飛行に関する各種展示及び宇宙疑似体験施設の経営・商品販売、飲食施設の経営・宿泊施設の経営</t>
  </si>
  <si>
    <t>○</t>
  </si>
  <si>
    <t>冬季道路交通情報システム運用　
気象情報の収集・解析・予報
各種システム開発</t>
  </si>
  <si>
    <t>札幌総合情報センター</t>
  </si>
  <si>
    <t>人材研修・映像政策事業の実施</t>
  </si>
  <si>
    <t>×</t>
  </si>
  <si>
    <t>×</t>
  </si>
  <si>
    <t>×</t>
  </si>
  <si>
    <t>○</t>
  </si>
  <si>
    <t>生産振興、経営技術の改善、家畜防疫の推進、自給飼料確保対策、家畜排せつ物対策、畜産物価格安定対策</t>
  </si>
  <si>
    <t>×</t>
  </si>
  <si>
    <t>埋蔵文化財の発掘調査事業</t>
  </si>
  <si>
    <t>埋蔵文化財の発掘調査事業、勤労者福祉施設及び地域職業訓練センターの管理運営並びに中小企業勤労者総合福祉推進事業に関すること、郡山市民文化センター、郡山市こおりやま文学の森資料館、郡山市ふれあい科学館の管理運営に関する業務</t>
  </si>
  <si>
    <t>郡山市民文化センター、郡山市こおりやま文学の森資料館、郡山市ふれあい科学館の管理運営に関する業務</t>
  </si>
  <si>
    <t>ウ</t>
  </si>
  <si>
    <t>○</t>
  </si>
  <si>
    <t>オ</t>
  </si>
  <si>
    <t>農地保有合理化事業・認定農業者育成事業</t>
  </si>
  <si>
    <t>農地保有合理化事業・認定農業者育成事業</t>
  </si>
  <si>
    <t>×</t>
  </si>
  <si>
    <t>×</t>
  </si>
  <si>
    <t>〃</t>
  </si>
  <si>
    <t>〃</t>
  </si>
  <si>
    <t>○</t>
  </si>
  <si>
    <t>〃</t>
  </si>
  <si>
    <t>〃</t>
  </si>
  <si>
    <t>〃</t>
  </si>
  <si>
    <t>○</t>
  </si>
  <si>
    <t>㈱スーパーネットワークユー</t>
  </si>
  <si>
    <t>×</t>
  </si>
  <si>
    <t>○</t>
  </si>
  <si>
    <t>○</t>
  </si>
  <si>
    <t>○</t>
  </si>
  <si>
    <t>×</t>
  </si>
  <si>
    <t>×</t>
  </si>
  <si>
    <t>富山勤労総合福祉センター</t>
  </si>
  <si>
    <t>ア</t>
  </si>
  <si>
    <t>オ</t>
  </si>
  <si>
    <t>ふるさとみかわ</t>
  </si>
  <si>
    <t>ふくい産業支援センター</t>
  </si>
  <si>
    <t>県内中小企業等に対する技術開発、経営、資金、人材育成等総合的な支援</t>
  </si>
  <si>
    <t>福井県中小企業産業大学校</t>
  </si>
  <si>
    <t>県内中小企業等における人材育成のための研修の実施</t>
  </si>
  <si>
    <t>福井県デザインセンター</t>
  </si>
  <si>
    <t>デザインに関する情報収集、振興等</t>
  </si>
  <si>
    <t>ふくい農林水産支援センター</t>
  </si>
  <si>
    <t>①造林、育林および伐採
②農地保有合理化
③農林漁業の担い手の育成・確保のための研修</t>
  </si>
  <si>
    <t>×</t>
  </si>
  <si>
    <t>○</t>
  </si>
  <si>
    <t>×</t>
  </si>
  <si>
    <t>×</t>
  </si>
  <si>
    <t>○</t>
  </si>
  <si>
    <t>土地の取得・造成・処分</t>
  </si>
  <si>
    <t>市の依頼に基づく土地の先行取得、管理、処分。土地造成事業。</t>
  </si>
  <si>
    <t>土地の取得・造成・処分</t>
  </si>
  <si>
    <t>×</t>
  </si>
  <si>
    <t>土地の取得・造成・処分</t>
  </si>
  <si>
    <t>○</t>
  </si>
  <si>
    <t>香りの博物館、新造形創造館、熊野伝統芸能館、アリーナ、文化ホールの管理運営</t>
  </si>
  <si>
    <t>×</t>
  </si>
  <si>
    <t>○</t>
  </si>
  <si>
    <t>畜産経営の安定を図るための各種事業</t>
  </si>
  <si>
    <t>滋賀県畜産振興協会</t>
  </si>
  <si>
    <t>子豚基準価格補填業務</t>
  </si>
  <si>
    <t>勤労青少年ホーム、トレーニングセンター、公園、道路、大凧会館、キャンプ場、体育館、ﾌﾟｰﾙ等公共施設の管理</t>
  </si>
  <si>
    <t>産学公連携による先端科学技術の研究開発、次期ﾘｰﾃﾞｨﾝｸﾞ産業の創出</t>
  </si>
  <si>
    <t>ウ</t>
  </si>
  <si>
    <t>情報関連，新産業の創出，中小企業等の支援に関する人材育成業務</t>
  </si>
  <si>
    <t>文化施設の企画，建設，運営に関する総合監修</t>
  </si>
  <si>
    <t>○</t>
  </si>
  <si>
    <t>南大阪地域地場産業振興センター</t>
  </si>
  <si>
    <t>南大阪地域における産業振興のための事業</t>
  </si>
  <si>
    <t>×</t>
  </si>
  <si>
    <t>オ</t>
  </si>
  <si>
    <t>○</t>
  </si>
  <si>
    <t>×</t>
  </si>
  <si>
    <t>○</t>
  </si>
  <si>
    <t>ウ</t>
  </si>
  <si>
    <t>あいらんど</t>
  </si>
  <si>
    <t>あいらんど</t>
  </si>
  <si>
    <t>公有地の先行取得</t>
  </si>
  <si>
    <t>オ</t>
  </si>
  <si>
    <t>○</t>
  </si>
  <si>
    <t>倉敷市文化振興財団</t>
  </si>
  <si>
    <t>文化事業の実施・文化ホールの管理</t>
  </si>
  <si>
    <t>倉敷市スポーツ振興財団</t>
  </si>
  <si>
    <t>体育施設の管理、スポーツ教室等スポーツ振興事業</t>
  </si>
  <si>
    <t>○</t>
  </si>
  <si>
    <t>○</t>
  </si>
  <si>
    <t>ア</t>
  </si>
  <si>
    <t>ふれあいチャンネル</t>
  </si>
  <si>
    <t>ふれあいチャンネル</t>
  </si>
  <si>
    <t>有線テレビジョン事業、インターネット接続サービス</t>
  </si>
  <si>
    <t>ウ</t>
  </si>
  <si>
    <t>オ</t>
  </si>
  <si>
    <t>高知県肉用子牛価格安定基金協会</t>
  </si>
  <si>
    <t>土地の取得、造成、処分</t>
  </si>
  <si>
    <t>公共用地の先行取得・造成その他管理及び処分</t>
  </si>
  <si>
    <t>五城目町開発公社</t>
  </si>
  <si>
    <t>町有施設の管理等</t>
  </si>
  <si>
    <t>秋田県秋田市</t>
  </si>
  <si>
    <t>秋田県鹿角市</t>
  </si>
  <si>
    <t>秋田県五城目町</t>
  </si>
  <si>
    <t>秋田県大森町</t>
  </si>
  <si>
    <t>秋田市環境保全公社</t>
  </si>
  <si>
    <t>一般廃棄物の収集処理</t>
  </si>
  <si>
    <t>秋田市総合振興公社</t>
  </si>
  <si>
    <t>一般廃棄物（空きびん・空きかん・使用済み乾電池等）の収集処理、都市公園の管理等</t>
  </si>
  <si>
    <t>秋田市緑地管理公社</t>
  </si>
  <si>
    <t>市が設置する都市公園の管理等</t>
  </si>
  <si>
    <t>山形県県民ゴルフ場管理公社</t>
  </si>
  <si>
    <t>県民ゴルフ場の受託運営</t>
  </si>
  <si>
    <t>山形県</t>
  </si>
  <si>
    <t>結城豊太郎記念館</t>
  </si>
  <si>
    <t>結城豊太郎記念館の管理</t>
  </si>
  <si>
    <t>朝日町産業開発公社</t>
  </si>
  <si>
    <t>山形県南陽市</t>
  </si>
  <si>
    <t>山形県朝日町</t>
  </si>
  <si>
    <t>藤島町土地開発公社</t>
  </si>
  <si>
    <t>公共用地取得・土地分譲等</t>
  </si>
  <si>
    <t>鶴岡市土地開発公社</t>
  </si>
  <si>
    <t>羽黒町土地開発公社</t>
  </si>
  <si>
    <t>同上</t>
  </si>
  <si>
    <t>温海町土地開発公社</t>
  </si>
  <si>
    <t>山形県鶴岡市</t>
  </si>
  <si>
    <t>福島県畜産公社</t>
  </si>
  <si>
    <t>家畜市場の管理、凍結精液の供給</t>
  </si>
  <si>
    <t>福島県畜産振興協会</t>
  </si>
  <si>
    <t>愛媛県道路公社</t>
  </si>
  <si>
    <t>県内の有料道路の新設、改修、維持、管理等</t>
  </si>
  <si>
    <t>松山市緑化基金</t>
  </si>
  <si>
    <t>緑化の推進、総合公園の管理運営</t>
  </si>
  <si>
    <t>吉田町土地開発公社</t>
  </si>
  <si>
    <t>公有地の取得・管理・処分等</t>
  </si>
  <si>
    <t>津島町土地開発公社</t>
  </si>
  <si>
    <t>中山町土地開発公社</t>
  </si>
  <si>
    <t>広拡法に基づく公共事業用地の先行、代行取得等</t>
  </si>
  <si>
    <t>双海町土地開発公社</t>
  </si>
  <si>
    <t>愛媛県松山市</t>
  </si>
  <si>
    <t>愛媛県宇和島市</t>
  </si>
  <si>
    <t>愛媛県双海町</t>
  </si>
  <si>
    <t>愛媛県中山町</t>
  </si>
  <si>
    <t>高知県国民年金福祉協会</t>
  </si>
  <si>
    <t>国民年金制度に関する広報、国民年金健康保養センターの受託経営</t>
  </si>
  <si>
    <t>高知県</t>
  </si>
  <si>
    <t>国民年金健康保養センター「サンリバー四万十」を閉館したため。</t>
  </si>
  <si>
    <t>高知埠頭</t>
  </si>
  <si>
    <t>高知港における上屋の管理及び附帯施設の経営、倉庫業、埠頭用地の経営</t>
  </si>
  <si>
    <t>高知県家畜畜産物衛生指導協会</t>
  </si>
  <si>
    <t>畜産農家の家畜健康保持技術指導、自衛防疫推進</t>
  </si>
  <si>
    <t>野市町土地開発公社</t>
  </si>
  <si>
    <t>赤岡町土地開発公社</t>
  </si>
  <si>
    <t>吉川村土地開発公社</t>
  </si>
  <si>
    <t>香北町土地開発公社</t>
  </si>
  <si>
    <t>土地の先行取得等の事務</t>
  </si>
  <si>
    <t>大野見村総合振興公社</t>
  </si>
  <si>
    <t>四万十川の保全事業及び堆肥の製造販売</t>
  </si>
  <si>
    <t>四万十ドリー夢</t>
  </si>
  <si>
    <t>花卉の育苗・販売業務</t>
  </si>
  <si>
    <t>大月町土地開発公社</t>
  </si>
  <si>
    <t>公共用地取得</t>
  </si>
  <si>
    <t>大方町土地開発公社</t>
  </si>
  <si>
    <t>宅地開発及び登記事務</t>
  </si>
  <si>
    <t>（社）福岡市雇用促進協会</t>
  </si>
  <si>
    <t>００１</t>
  </si>
  <si>
    <t>中小企業の雇用促進</t>
  </si>
  <si>
    <t>福岡市</t>
  </si>
  <si>
    <t>牛豚等のと畜解体業務</t>
  </si>
  <si>
    <t>仙南文化振興財団</t>
  </si>
  <si>
    <t>文化ホールの管理</t>
  </si>
  <si>
    <t>一部事務組合での運営となった</t>
  </si>
  <si>
    <t>宮城県大河原町</t>
  </si>
  <si>
    <t>秋田県傷痍軍人会</t>
  </si>
  <si>
    <t>戦傷病者とその家族の援護と更生</t>
  </si>
  <si>
    <t>秋田県</t>
  </si>
  <si>
    <t>秋田県臓器移植推進協会</t>
  </si>
  <si>
    <t>臓器移植の普及啓発・ドナーカードの配布及び医療機関に対する臓器提供要請等</t>
  </si>
  <si>
    <t>あきた移植医療協会</t>
  </si>
  <si>
    <t>臓器移植に関する知識の普及啓発と臓器移植のための諸条件の整備、援助</t>
  </si>
  <si>
    <t>秋田県アイバンク</t>
  </si>
  <si>
    <t>献眼者の募集及び登録</t>
  </si>
  <si>
    <t>雄和育英会</t>
  </si>
  <si>
    <t>第三セクター以外の法人へ施設等を譲渡することに伴い事業廃止</t>
  </si>
  <si>
    <t>尾去沢鉱山観光</t>
  </si>
  <si>
    <t>レジャー施設（観光坑道）の整備運営</t>
  </si>
  <si>
    <t>玉里村土地開発公社</t>
  </si>
  <si>
    <t>土地の取得、管理、処分</t>
  </si>
  <si>
    <t>利根町土地開発公社</t>
  </si>
  <si>
    <t>公共事業用地の取得</t>
  </si>
  <si>
    <t>茨城県日立市</t>
  </si>
  <si>
    <t>茨城県旧三和町</t>
  </si>
  <si>
    <t>茨城県旧八郷町</t>
  </si>
  <si>
    <t>茨城県常陸太田市</t>
  </si>
  <si>
    <t>茨城県旧友部町</t>
  </si>
  <si>
    <t>茨城県旧岩間町</t>
  </si>
  <si>
    <t>茨城県旧波崎町</t>
  </si>
  <si>
    <t>茨城県旧玉里村</t>
  </si>
  <si>
    <t>茨城県利根町</t>
  </si>
  <si>
    <t>日光市土地開発公社
（旧日光市）</t>
  </si>
  <si>
    <t>土地の取得及び造成</t>
  </si>
  <si>
    <t>小山市学校建設公社</t>
  </si>
  <si>
    <t>小中学校校舎等の建設・貸付及び譲渡</t>
  </si>
  <si>
    <t>栃木県日光市</t>
  </si>
  <si>
    <t>栃木県小山市</t>
  </si>
  <si>
    <t>大田原市農業公社</t>
  </si>
  <si>
    <t>農地保有合理化法人</t>
  </si>
  <si>
    <t>大田原市農業公社</t>
  </si>
  <si>
    <t>農地賃借の仲介等農地保有合理化並びに「道の駅」管理運営</t>
  </si>
  <si>
    <t>湯津上村農村活性化センター</t>
  </si>
  <si>
    <t>黒磯市農業公社</t>
  </si>
  <si>
    <t>那須塩原市農業公社</t>
  </si>
  <si>
    <t>農地保有合理化事業・認定農業者育成事業</t>
  </si>
  <si>
    <t>×</t>
  </si>
  <si>
    <t>塩原町農業公社</t>
  </si>
  <si>
    <t>○</t>
  </si>
  <si>
    <t>塩原町観光振興公社</t>
  </si>
  <si>
    <t>観光施設の管理運営</t>
  </si>
  <si>
    <t>那須塩原市施設振興公社</t>
  </si>
  <si>
    <t>温泉、レジャー、文化、スポーツ、都市公園施設等の管理運営</t>
  </si>
  <si>
    <t>黒磯市緑化・スポーツ・文化振興公社</t>
  </si>
  <si>
    <t>都市公園及び緑地・文化会館の管理運営</t>
  </si>
  <si>
    <t>×</t>
  </si>
  <si>
    <t>西那須野町施設振興公社</t>
  </si>
  <si>
    <t>体育施設・都市公園等の管理運営</t>
  </si>
  <si>
    <t>栃木県大田原市</t>
  </si>
  <si>
    <t>栃木県那須塩原市</t>
  </si>
  <si>
    <t>鬼怒高原開発</t>
  </si>
  <si>
    <t>ライン下り、スキー場、ロープウェイの運営</t>
  </si>
  <si>
    <t>ハンターマウンテン塩原</t>
  </si>
  <si>
    <t>筆頭株主である企業から他企業への事業譲渡が行われたため。</t>
  </si>
  <si>
    <t>栃木県藤原町</t>
  </si>
  <si>
    <t>高崎八幡霊園</t>
  </si>
  <si>
    <t>公園墓地の維持管理</t>
  </si>
  <si>
    <t>直営にしたため</t>
  </si>
  <si>
    <t>高崎市体育･公園施設管理公社</t>
  </si>
  <si>
    <t>浜川体育館外24箇所、浜川運動公園外1箇所の管理運営</t>
  </si>
  <si>
    <t>高崎市中高年齢労働者福祉センター</t>
  </si>
  <si>
    <t>サンライフ高崎の管理運営</t>
  </si>
  <si>
    <t>伊香保温泉給湯㈱</t>
  </si>
  <si>
    <t>白銀の湯温泉の販売及び管理</t>
  </si>
  <si>
    <t>北橘村土地開発公社</t>
  </si>
  <si>
    <t>住宅団地の造成、公有地の取得</t>
  </si>
  <si>
    <t>北橘村</t>
  </si>
  <si>
    <t>赤城村土地開発公社</t>
  </si>
  <si>
    <t>赤城村</t>
  </si>
  <si>
    <t>子持村土地開発公社</t>
  </si>
  <si>
    <t>住宅団地の造成、公有地の取得</t>
  </si>
  <si>
    <t>子持村</t>
  </si>
  <si>
    <t>藤岡市農業振興</t>
  </si>
  <si>
    <t>藤岡市の農業振興（農産物直売所の管理運営）</t>
  </si>
  <si>
    <t>有限会社六合産業振興社</t>
  </si>
  <si>
    <t>観光・レジャー施設の管理運営</t>
  </si>
  <si>
    <t>有限会社プラスワン</t>
  </si>
  <si>
    <t>村の観光施設の管理運営</t>
  </si>
  <si>
    <t>オ</t>
  </si>
  <si>
    <t>群馬県高崎市</t>
  </si>
  <si>
    <t>群馬県六合村</t>
  </si>
  <si>
    <t>群馬県藤岡市</t>
  </si>
  <si>
    <t>群馬県高山村</t>
  </si>
  <si>
    <t>月夜野町土地開発公社</t>
  </si>
  <si>
    <t>公用地の取得、管理及び処分</t>
  </si>
  <si>
    <t>みなかみ町土地開発公社</t>
  </si>
  <si>
    <t>公用地等の取得、管理及び処分</t>
  </si>
  <si>
    <t>水上町土地開発公社</t>
  </si>
  <si>
    <t>新治村土地開発公社</t>
  </si>
  <si>
    <t>渋川市土地開発公社</t>
  </si>
  <si>
    <t>伊香保町土地開発公社</t>
  </si>
  <si>
    <t>北橘村土地開発公社</t>
  </si>
  <si>
    <t>赤城村土地開発公社</t>
  </si>
  <si>
    <t>子持村土地開発公社</t>
  </si>
  <si>
    <t>群馬県みなかみ町</t>
  </si>
  <si>
    <t>群馬県渋川市</t>
  </si>
  <si>
    <t>草津温泉バスターミナル</t>
  </si>
  <si>
    <t>バスターミナル・駐車場運営</t>
  </si>
  <si>
    <t>第三セクターの整理の一環として、草津観光公社の子会社としたため</t>
  </si>
  <si>
    <t>群馬県草津町</t>
  </si>
  <si>
    <t>さいたま市環境衛生事業協会</t>
  </si>
  <si>
    <t>一般廃棄物（し尿）収集運搬手数料の徴収業務</t>
  </si>
  <si>
    <t>さいたま市</t>
  </si>
  <si>
    <t>狭山市住宅協会</t>
  </si>
  <si>
    <t>宅地・借家の賃貸及び管理</t>
  </si>
  <si>
    <t>吹上町土地開発公社</t>
  </si>
  <si>
    <t>公共用地の代行買収及び処分</t>
  </si>
  <si>
    <t>大井町土地開発公社</t>
  </si>
  <si>
    <t>公共用地、公有地等の取得、管理、処分等</t>
  </si>
  <si>
    <t>児玉町土地開発公社</t>
  </si>
  <si>
    <t>公共用地、公用地の取得・管理・処分</t>
  </si>
  <si>
    <t>川本町土地開発公社</t>
  </si>
  <si>
    <t>公共用地の取得・処分</t>
  </si>
  <si>
    <t>菖蒲町土地開発公社</t>
  </si>
  <si>
    <t>公共用地の取得等</t>
  </si>
  <si>
    <t>庄和町土地開発公社</t>
  </si>
  <si>
    <t>市の委託による公共用地の取得・管理・処分</t>
  </si>
  <si>
    <t>埼玉県狭山市</t>
  </si>
  <si>
    <t>埼玉県鴻巣市
（旧 吹上町）</t>
  </si>
  <si>
    <t>埼玉県深谷市
（旧 川本町）</t>
  </si>
  <si>
    <t>埼玉県ふじみ野市
（旧 大井町）</t>
  </si>
  <si>
    <t>埼玉県菖蒲町</t>
  </si>
  <si>
    <t>埼玉県本庄市
（旧 児玉町）</t>
  </si>
  <si>
    <t>埼玉県春日部市
（旧 庄和町）</t>
  </si>
  <si>
    <t>神泉</t>
  </si>
  <si>
    <t>酒類・食料品の通信販売</t>
  </si>
  <si>
    <t>埼玉県神川町
（旧 神泉村）</t>
  </si>
  <si>
    <t>千葉県社会教育施設管理財団</t>
  </si>
  <si>
    <t>社会教育施設、文化施設の管理運営</t>
  </si>
  <si>
    <t>千葉県</t>
  </si>
  <si>
    <t>千葉県スポーツ振興財団</t>
  </si>
  <si>
    <t>スポーツ施設の管理、基金造成、スポーツ振興</t>
  </si>
  <si>
    <t>東総文化財センター</t>
  </si>
  <si>
    <t>埋蔵文化財の調査研究及び保護</t>
  </si>
  <si>
    <t>木更津市民会館</t>
  </si>
  <si>
    <t>市民会館の管理運営</t>
  </si>
  <si>
    <t>市原市文化財センター</t>
  </si>
  <si>
    <t>004</t>
  </si>
  <si>
    <t>埋蔵文化財の調査及び保管</t>
  </si>
  <si>
    <t>財団法人八千代市衛生公社</t>
  </si>
  <si>
    <t>し尿収集及びし尿処理施設管理業務</t>
  </si>
  <si>
    <t>業務縮小のため</t>
  </si>
  <si>
    <t>小見川町農業公社</t>
  </si>
  <si>
    <t>農業振興の総合的マネージメント業務</t>
  </si>
  <si>
    <t>佐原市開発協会</t>
  </si>
  <si>
    <t>公共用地の取得造成維持管理及び処分</t>
  </si>
  <si>
    <t>㈱ケーブルネットワーク八千代</t>
  </si>
  <si>
    <t>八千代市を対象とした有線テレビジョン放送事業，並びに電気通信事業</t>
  </si>
  <si>
    <t>株式会社ジェイコム千葉</t>
  </si>
  <si>
    <t>ケーブルテレビ事業及びケーブルインターネット事業</t>
  </si>
  <si>
    <t>その他の地方出資額振分
木更津市　100000
八千代市
80000</t>
  </si>
  <si>
    <t>平安建都千二百年記念協会</t>
  </si>
  <si>
    <t>文化財の保存活用事業</t>
  </si>
  <si>
    <t>京都府</t>
  </si>
  <si>
    <t>京都高度技術研究所</t>
  </si>
  <si>
    <t>京都市</t>
  </si>
  <si>
    <t>京都ソフトアプリケーション</t>
  </si>
  <si>
    <t>京都二条開発</t>
  </si>
  <si>
    <t>京都シティ開発</t>
  </si>
  <si>
    <t>再開発事業により整備された不動産の管理，運営など</t>
  </si>
  <si>
    <t>再開発事業により整備された不動産の管理，運営など</t>
  </si>
  <si>
    <t>舞鶴汽船</t>
  </si>
  <si>
    <t>船舶による旅客運輸業</t>
  </si>
  <si>
    <t>南山城村文化財団</t>
  </si>
  <si>
    <t>文化ホールの管理運営</t>
  </si>
  <si>
    <t>宇治市駐輪場公社</t>
  </si>
  <si>
    <t>自転車等駐車場の管理運営</t>
  </si>
  <si>
    <t>イメージ情報科学研究所</t>
  </si>
  <si>
    <t>イメージ基礎技術の研究等</t>
  </si>
  <si>
    <t>大阪府</t>
  </si>
  <si>
    <t>大阪産業廃棄物処理公社</t>
  </si>
  <si>
    <t>堺7－3区及び北港処分地における廃棄物の埋立処分事業の保証等</t>
  </si>
  <si>
    <t>（財）都市交通問題調査会</t>
  </si>
  <si>
    <t>京阪神地域における都市交通問題の改善のための啓発活動、調査・研究等</t>
  </si>
  <si>
    <t>りんくうゲートタワービル株式会社</t>
  </si>
  <si>
    <t>りんくうゲートタワービルの管理、運営</t>
  </si>
  <si>
    <t>○</t>
  </si>
  <si>
    <t>大阪府臨海・りんくうセンター</t>
  </si>
  <si>
    <t>りんくうタウン等のまちづくり事業の促進、駐車場事業・商業施設事業の展開</t>
  </si>
  <si>
    <t>大阪府タウン管理財団</t>
  </si>
  <si>
    <t>りんくうタウン等のまちづくり事業の促進、駐車場事業・商業施設事業の展開、千里ニュータウン・泉北ニュータウン内の利便施設等の管理運営等</t>
  </si>
  <si>
    <t>大阪府千里センター</t>
  </si>
  <si>
    <t>千里ニュータウン内の利便施設等の管理運営等</t>
  </si>
  <si>
    <t>大阪府泉北センター</t>
  </si>
  <si>
    <t>生産振興、経営技術の改善、家畜防疫の推進、自給飼料確保対策、家畜排せつ物対策、畜産物価格安定対策、家畜市場の管理、凍結精液の供給</t>
  </si>
  <si>
    <t>福島県</t>
  </si>
  <si>
    <t>○</t>
  </si>
  <si>
    <t>福島県畜産振興協会</t>
  </si>
  <si>
    <t>本宮町文化・スポーツ振興事業団</t>
  </si>
  <si>
    <t>町営体育館･プールの管理運営</t>
  </si>
  <si>
    <t>ア</t>
  </si>
  <si>
    <t>新鶴村振興公社</t>
  </si>
  <si>
    <t>町温泉施設・体育施設の管理</t>
  </si>
  <si>
    <t>カ</t>
  </si>
  <si>
    <t>福島県本宮町</t>
  </si>
  <si>
    <t>福島県新鶴村</t>
  </si>
  <si>
    <t>郡山市埋蔵文化財発掘調査事業団</t>
  </si>
  <si>
    <t>財団法人郡山市文化・学び振興公社</t>
  </si>
  <si>
    <t>郡山市勤労者福祉施設振興公社</t>
  </si>
  <si>
    <t>勤労者福祉施設及び地域職業訓練センターの管理運営並びに中小企業勤労者総合福祉推進事業に関すること</t>
  </si>
  <si>
    <t>郡山市文化施設管理公社</t>
  </si>
  <si>
    <t>郡山市公園協会</t>
  </si>
  <si>
    <t>郡山カルチャーパーク等の公園管理運営と都市緑化の普及啓蒙</t>
  </si>
  <si>
    <t>財団法人郡山市観光交流振興公社</t>
  </si>
  <si>
    <t>郡山カルチャーパーク等の公園管理運営と都市緑化の普及啓蒙及び家畜改良や預託放牧を実施し、また、ふれあい事業では、市民へのふれあいや憩いの場を提供するとともに各種イベントの実施並びにホール、会議室、温泉、温水プール、屋内スケート場の管理運営に関する業務</t>
  </si>
  <si>
    <t>郡山市畜産振興公社</t>
  </si>
  <si>
    <t>畜産事業では、家畜改良や預託放牧を実施し、また、ふれあい事業では、市民へのふれあいや憩いの場を提供するとともに各種イベントを実施</t>
  </si>
  <si>
    <t>郡山市観光振興公社</t>
  </si>
  <si>
    <t>ホール、会議室、温泉、温水プール、屋内スケート場の管理運営に関する業務</t>
  </si>
  <si>
    <t>福島県郡山市</t>
  </si>
  <si>
    <t>日立市土地区画整理協会</t>
  </si>
  <si>
    <t>土地区画整理事業施行業者の要請に応じた事務受託の処理</t>
  </si>
  <si>
    <t>三和町土地開発公社</t>
  </si>
  <si>
    <t>公共用地及び公用地の取得、管理、処分</t>
  </si>
  <si>
    <t>八郷町農業開発事業団</t>
  </si>
  <si>
    <t>常陸太田市土地開発公社</t>
  </si>
  <si>
    <t>土地の取得・造成・処分</t>
  </si>
  <si>
    <t>友部町土地開発公社</t>
  </si>
  <si>
    <t>公有地の先行取得</t>
  </si>
  <si>
    <t>（財）笠間市開発公社へ業務集約</t>
  </si>
  <si>
    <t>岩間町土地開発公社</t>
  </si>
  <si>
    <t>波崎町土地開発公社</t>
  </si>
  <si>
    <t>公共用地の取得等</t>
  </si>
  <si>
    <t>民間業者の台頭に加え、業務委託元の自治体の財政悪化に伴う委託減のため。</t>
  </si>
  <si>
    <t>テクノステージ和泉の開発・分譲に関する業務</t>
  </si>
  <si>
    <t>東大阪市文化財協会</t>
  </si>
  <si>
    <t>埋蔵文化財の発掘及び調査研究、出土遺物等の整理・保存、資料の刊行。</t>
  </si>
  <si>
    <t>京都府舞鶴市</t>
  </si>
  <si>
    <t>京都府南山城村</t>
  </si>
  <si>
    <t>大阪府守口市</t>
  </si>
  <si>
    <t>大阪府枚方市</t>
  </si>
  <si>
    <t>大阪府和泉市</t>
  </si>
  <si>
    <t>大阪府東大阪市</t>
  </si>
  <si>
    <t>京都府宇治市</t>
  </si>
  <si>
    <t>兵庫県ブロイラー価格安定基金協会</t>
  </si>
  <si>
    <t>ブロイラー価格の変動による生産農家の損失を補填</t>
  </si>
  <si>
    <t>兵庫県</t>
  </si>
  <si>
    <t>他の類似した第３セクター以外の法人との統合により廃止</t>
  </si>
  <si>
    <t>兵庫県家畜畜産物衛生指導協会</t>
  </si>
  <si>
    <t>家畜伝染病の予防措置に関する指導予防接種及び畜舎の消毒畜産物に関する指導及び調査</t>
  </si>
  <si>
    <t>兵庫県肉用牛子牛価格安定基金協会</t>
  </si>
  <si>
    <t>肉用牛子牛生産者補給金制度に基づく業務</t>
  </si>
  <si>
    <t>21世紀ﾋｭｰﾏﾝｹｱ研究機構</t>
  </si>
  <si>
    <t>調査研究事業の実施</t>
  </si>
  <si>
    <t>H18.4.1阪神淡路大震災記念協会と統合</t>
  </si>
  <si>
    <t>山崎町森林組合</t>
  </si>
  <si>
    <t>森林造林・管理事業</t>
  </si>
  <si>
    <t>明石市緑化公園協会</t>
  </si>
  <si>
    <t>公園緑地等の維持管理及びスポーツ施設の運営管理</t>
  </si>
  <si>
    <t>明石市都市施設公社</t>
  </si>
  <si>
    <t>中高年齢労働者福祉センター、駐車場・駐輪場ほかの管理運営</t>
  </si>
  <si>
    <t>芦屋市都市整備公社</t>
  </si>
  <si>
    <t>特優賃住宅，公営住宅の管理，公園の維持管理等</t>
  </si>
  <si>
    <t>芦屋市文化振興財団</t>
  </si>
  <si>
    <t>生涯学習，文化，スポーツ事業</t>
  </si>
  <si>
    <t>西脇市文化振興財団</t>
  </si>
  <si>
    <t>公共施設（文化施設）の管理運営</t>
  </si>
  <si>
    <t>西脇市文化・スポーツ振興財団</t>
  </si>
  <si>
    <t>西脇市スポーツ振興財団</t>
  </si>
  <si>
    <t>スポーツの普及・振興</t>
  </si>
  <si>
    <t>×</t>
  </si>
  <si>
    <t>加古川スポーツセンター</t>
  </si>
  <si>
    <t>各種ｽﾎﾟｰﾂ教室、大会の開催及び施設管理運営事業</t>
  </si>
  <si>
    <t>加古川市ウェルネス協会</t>
  </si>
  <si>
    <t>健康づくりの支援事業</t>
  </si>
  <si>
    <t>加古川ウェルネス協会</t>
  </si>
  <si>
    <t>健康づくりの支援事業</t>
  </si>
  <si>
    <t>兵庫県西脇市</t>
  </si>
  <si>
    <t>兵庫県加古川市</t>
  </si>
  <si>
    <t>兵庫県宍粟市</t>
  </si>
  <si>
    <t>兵庫県明石市</t>
  </si>
  <si>
    <t>兵庫県芦屋市</t>
  </si>
  <si>
    <t>大和高田市施設管理公社</t>
  </si>
  <si>
    <t>福祉施設及び公共プールの管理</t>
  </si>
  <si>
    <t>五條市文化体育振興公社</t>
  </si>
  <si>
    <t>文化体育施設の管理・運営</t>
  </si>
  <si>
    <t>吉野町清掃公社</t>
  </si>
  <si>
    <t>し尿の汲み取り及び運搬</t>
  </si>
  <si>
    <t>東吉野村環境保全財団</t>
  </si>
  <si>
    <t>自然環境の保全及び環境の美化</t>
  </si>
  <si>
    <t>財団の独立が困難であり業務内容を見直し村の事業とした。</t>
  </si>
  <si>
    <t>榛原町土地開発公社</t>
  </si>
  <si>
    <t>公共用地、公用地等の取得・管理・処分</t>
  </si>
  <si>
    <t>宇陀市土地開発公社</t>
  </si>
  <si>
    <t>オ</t>
  </si>
  <si>
    <t>大宇陀町土地開発公社</t>
  </si>
  <si>
    <t>菟田野町土地開発公社</t>
  </si>
  <si>
    <t>室生村土地開発公社</t>
  </si>
  <si>
    <t>奈良県大和高田市</t>
  </si>
  <si>
    <t>奈良県五條市</t>
  </si>
  <si>
    <t>奈良県吉野町</t>
  </si>
  <si>
    <t>奈良県東吉野村</t>
  </si>
  <si>
    <t>奈良県宇陀市</t>
  </si>
  <si>
    <t>和歌山マリーナシティ</t>
  </si>
  <si>
    <t>マンション販売及びマリーナ等公の施設の管理</t>
  </si>
  <si>
    <t>和歌山県</t>
  </si>
  <si>
    <t>和歌浦シーサイド</t>
  </si>
  <si>
    <t>和歌浦漁港の維持管理</t>
  </si>
  <si>
    <t>バーチャル和歌山</t>
  </si>
  <si>
    <t>インターネットを利用した各種情報サービスの企画及び運営等</t>
  </si>
  <si>
    <t>サイバーリンクス</t>
  </si>
  <si>
    <t>流通小売業の基幹業務処理のアウトソーシングサービス、ＰＯＳ・ＥＯＳを中心とした流通ネットワークシステムサービス、商品画像データベースサービス、通信制御システムの納入・保守、携帯電話代理店ドコモショップの運営、コンテンツビジネス</t>
  </si>
  <si>
    <t>ﾊﾞｰﾁｬﾙ和歌山とｻｲﾊﾞｰﾘﾝｸｽとの株式交換により、ﾊﾞｰﾁｬﾙ和歌山は、ｻｲﾊﾞｰﾘﾝｸｽの子会社となる。また県はｻｲﾊﾞｰﾘﾝｸｽの株を保有</t>
  </si>
  <si>
    <t>和歌浦湾水産公社</t>
  </si>
  <si>
    <t>水産資源の増殖，水産関係公共施設の管理等</t>
  </si>
  <si>
    <t>和歌山市福祉公社</t>
  </si>
  <si>
    <t>あいあいセンター・社会福祉会館・ふれ愛センターの管理運営及び高齢者のいきがい対策，在宅福祉・在宅身体障害者デイサービス等</t>
  </si>
  <si>
    <t>和歌山市文化体育振興事業団</t>
  </si>
  <si>
    <t>文化体育施設の管理運営，文化財保護に関すること</t>
  </si>
  <si>
    <t>打田町土地開発公社</t>
  </si>
  <si>
    <t>住宅用地の取得、公共用地の代行取得、公有用地の販売</t>
  </si>
  <si>
    <t>貴志川町土地開発公社</t>
  </si>
  <si>
    <t>公共用地等の取得管理処分等</t>
  </si>
  <si>
    <t>高野口町土地開発公社</t>
  </si>
  <si>
    <t>本宮振興</t>
  </si>
  <si>
    <t>公共用地、公用地の取得、管理、造成、処分</t>
  </si>
  <si>
    <t>長和町土地開発公社</t>
  </si>
  <si>
    <t>和田村土地開発公社</t>
  </si>
  <si>
    <t>豊科町文化財団</t>
  </si>
  <si>
    <t>市博物館の管理</t>
  </si>
  <si>
    <t>出資から寄付（出えん）の扱いとしたため。</t>
  </si>
  <si>
    <t>下諏訪観光事業</t>
  </si>
  <si>
    <t>旅館業（国民宿舎）等</t>
  </si>
  <si>
    <t>マイアスキー場の経営</t>
  </si>
  <si>
    <t>長野県安曇野市</t>
  </si>
  <si>
    <t>長野県下諏訪町</t>
  </si>
  <si>
    <t>長野県開田村</t>
  </si>
  <si>
    <t>長野県上田市</t>
  </si>
  <si>
    <t>長野県長和町</t>
  </si>
  <si>
    <t>長野県長野市</t>
  </si>
  <si>
    <t>長野県旧高遠町</t>
  </si>
  <si>
    <t>長野県旧長谷村</t>
  </si>
  <si>
    <t>長野県阿南町</t>
  </si>
  <si>
    <t>長野県茅野市</t>
  </si>
  <si>
    <t>長野県旧浪合村</t>
  </si>
  <si>
    <t>長野県大鹿村</t>
  </si>
  <si>
    <t>長野県旧三水村</t>
  </si>
  <si>
    <t>(財)岐阜県広報センター</t>
  </si>
  <si>
    <t>岐阜県</t>
  </si>
  <si>
    <t>県広報推進体制の見直し（団体実施事業の整理→必要事業は県直接実施）</t>
  </si>
  <si>
    <t>財団法人岐阜県県民ふれあい会館</t>
  </si>
  <si>
    <t>岐阜県県民ふれあい会館の管理運営等</t>
  </si>
  <si>
    <t>財団法人地球環境村ぎふ</t>
  </si>
  <si>
    <t>産業廃棄物処理施設の整備、運営</t>
  </si>
  <si>
    <t>ジーシーアイエックス（株）</t>
  </si>
  <si>
    <t>IXセンターの設置及び運用</t>
  </si>
  <si>
    <t>柳津町土地開発公社</t>
  </si>
  <si>
    <t>上石津町土地開発公社</t>
  </si>
  <si>
    <t>墨俣町土地開発公社</t>
  </si>
  <si>
    <t>笠原町土地開発公社</t>
  </si>
  <si>
    <t>土地の取得・造成・処分等</t>
  </si>
  <si>
    <t>スイス村</t>
  </si>
  <si>
    <t>岐阜県関市</t>
  </si>
  <si>
    <t>岐阜県柳津町</t>
  </si>
  <si>
    <t>岐阜県上石津町</t>
  </si>
  <si>
    <t>岐阜県墨俣町</t>
  </si>
  <si>
    <t>岐阜県笠原町</t>
  </si>
  <si>
    <t>小笠の郷</t>
  </si>
  <si>
    <t>重要文化財「黒田家住宅」を中心に整備された歴史文化観光拠点施設の管理・運営</t>
  </si>
  <si>
    <t>もりのくに</t>
  </si>
  <si>
    <t>温泉施設（もりのいずみ）・宿泊施設（もりのコテージ）の管理運営</t>
  </si>
  <si>
    <t>浜松市土地開発公社</t>
  </si>
  <si>
    <t>浜北市土地開発公社</t>
  </si>
  <si>
    <t>天竜市土地開発公社</t>
  </si>
  <si>
    <t>引佐郡土地開発公社</t>
  </si>
  <si>
    <t>○</t>
  </si>
  <si>
    <t>アクトシティ浜松運営財団</t>
  </si>
  <si>
    <t>文化ホール等の管理、自主事業の実施等</t>
  </si>
  <si>
    <t>浜松市文化振興財団</t>
  </si>
  <si>
    <t>浜松市文化協会</t>
  </si>
  <si>
    <t>磐田市振興公社</t>
  </si>
  <si>
    <t>磐田市が設置した勤労者施設及び体育施設の管理運営</t>
  </si>
  <si>
    <t>磐田市が設置した文化施設、勤労者施設及び体育施設の効率的な管理運営を行う。</t>
  </si>
  <si>
    <t>豊田町振興公社</t>
  </si>
  <si>
    <t>静岡県菊川市</t>
  </si>
  <si>
    <t>静岡県川根本町</t>
  </si>
  <si>
    <t>静岡県浜松市</t>
  </si>
  <si>
    <t>静岡県磐田市</t>
  </si>
  <si>
    <t>（株）名古屋東部開発センター</t>
  </si>
  <si>
    <t>東名三好インターチェンジの建設</t>
  </si>
  <si>
    <t>愛知県</t>
  </si>
  <si>
    <t>名古屋市建築保全公社</t>
  </si>
  <si>
    <t>市設建築物の保全業務等
民間木造住宅の建築確認審査、現場検査等</t>
  </si>
  <si>
    <t>名古屋市</t>
  </si>
  <si>
    <t>名古屋遊覧バス</t>
  </si>
  <si>
    <t>定期観光バス・貸切観光バス等の運行</t>
  </si>
  <si>
    <t>不老会</t>
  </si>
  <si>
    <t>献体の円滑な実行</t>
  </si>
  <si>
    <t>市から補助金を交付しなくなったため</t>
  </si>
  <si>
    <t>ｹｰﾌﾞﾙﾃﾚﾋﾞ放送及びｲﾝﾀｰﾈｯﾄ接続</t>
  </si>
  <si>
    <t>知多半島ケーブルネットワーク</t>
  </si>
  <si>
    <t>ケーブルテレビ放送、インターネット接続</t>
  </si>
  <si>
    <t>南知多ニューテレビ</t>
  </si>
  <si>
    <t>CATV事業（ｹｰﾌﾞﾙﾃﾚﾋﾞ）</t>
  </si>
  <si>
    <t>武豊ニューテレビ</t>
  </si>
  <si>
    <t>有線ﾃﾚﾋﾞｼﾞｮﾝ放送業</t>
  </si>
  <si>
    <t>美浜ニューテレビ</t>
  </si>
  <si>
    <t>（財）豊橋市駐車場公社</t>
  </si>
  <si>
    <t>公共駐車場及び駅周辺施設の管理、運営</t>
  </si>
  <si>
    <t>ふれあい施設管理販売</t>
  </si>
  <si>
    <t>農林産物の展示及び即売</t>
  </si>
  <si>
    <t>ふれあいドーム岡崎</t>
  </si>
  <si>
    <t>一宮市民会館管理公社</t>
  </si>
  <si>
    <t>一宮市民会館の管理運営</t>
  </si>
  <si>
    <t>一宮スポーツ施設管理公社</t>
  </si>
  <si>
    <t>温水プール、都市公園プール、開放プール、一宮市テニス場、一宮市光明寺公園球技場の管理及びスポーツ施設の予約受付事務</t>
  </si>
  <si>
    <t>（財）蒲郡市教育文化振興会</t>
  </si>
  <si>
    <t>中学生海外派遣・受入れ等</t>
  </si>
  <si>
    <t>財団法人を解散し、任意団体に移行</t>
  </si>
  <si>
    <t>江南市民文化会館管理公社</t>
  </si>
  <si>
    <t>市民文化会館文化ホールの管理</t>
  </si>
  <si>
    <t>みどり保全、まちづくり、住まいづくりなどの課題に総合的に対応できる新たな団体を設立するため。</t>
  </si>
  <si>
    <t>起業支援など新たなニーズに対応できる新たな団体を設立するため。</t>
  </si>
  <si>
    <t>救急医療情報システムの管理運営及び救急医療普及啓発事業</t>
  </si>
  <si>
    <t>（財）長崎県総合保健センターとの統合による</t>
  </si>
  <si>
    <t>長崎県腎臓バンク</t>
  </si>
  <si>
    <t>腎臓不全対策事業</t>
  </si>
  <si>
    <t>長崎県下水道公社</t>
  </si>
  <si>
    <t>長崎県が設置する流域下水道の維持管理の受託</t>
  </si>
  <si>
    <t>長崎勤労総合福祉センター</t>
  </si>
  <si>
    <t>宿泊・研修施設の管理運営</t>
  </si>
  <si>
    <t>長崎市都市整備公社</t>
  </si>
  <si>
    <t>伊王島振興公社</t>
  </si>
  <si>
    <t>やすらぎ伊王島管理運営事業</t>
  </si>
  <si>
    <t>小佐々町海洋センター公社</t>
  </si>
  <si>
    <t>海洋センター施設（体育館・プール・艇庫）の管理・運営</t>
  </si>
  <si>
    <t>玉之浦食品</t>
  </si>
  <si>
    <t>水産物・農産物の加工販売</t>
  </si>
  <si>
    <t>三井楽町振興公社</t>
  </si>
  <si>
    <t>遣唐使ふるさと館の管理・運営</t>
  </si>
  <si>
    <t>地発泡酒の製造販売とレストラン経営</t>
  </si>
  <si>
    <t>長崎県長崎市</t>
  </si>
  <si>
    <t>長崎県佐世保市</t>
  </si>
  <si>
    <t>長崎県五島市</t>
  </si>
  <si>
    <t>熊本開発研究センター</t>
  </si>
  <si>
    <t>地域開発に係る調査研究業務</t>
  </si>
  <si>
    <t>熊本県</t>
  </si>
  <si>
    <t>熊本県国民年金福祉協会</t>
  </si>
  <si>
    <t>国民年金制度に関する広報、宣伝及び国民年金健康保養センターの受託経営</t>
  </si>
  <si>
    <t>熊本県下水道公社</t>
  </si>
  <si>
    <t>流域下水道の維持管理業務</t>
  </si>
  <si>
    <t>社団法人熊本県畜産協会</t>
  </si>
  <si>
    <t>肉用子牛価格安定、家畜自衛防疫事業等</t>
  </si>
  <si>
    <t>肉用子牛価格安定、家畜自衛防疫事業等</t>
  </si>
  <si>
    <t>ウ</t>
  </si>
  <si>
    <t>社団法人熊本県肉豚価格安定基金協会</t>
  </si>
  <si>
    <t>肉豚の価格安定対策</t>
  </si>
  <si>
    <t>阿蘇町畜産公社</t>
  </si>
  <si>
    <t>家畜の生産育成、牛乳の生産販売、家畜の改良増殖及び飼養に関する事業</t>
  </si>
  <si>
    <t>牛深市土地開発公社</t>
  </si>
  <si>
    <t>公用地、公共用地の取得、造成、管理処分</t>
  </si>
  <si>
    <t>オ</t>
  </si>
  <si>
    <t>ウ</t>
  </si>
  <si>
    <t>012033007</t>
  </si>
  <si>
    <t>012297005</t>
  </si>
  <si>
    <t>013056002</t>
  </si>
  <si>
    <t>013366001</t>
  </si>
  <si>
    <t>013471001</t>
  </si>
  <si>
    <t>013641005</t>
  </si>
  <si>
    <t>013986002</t>
  </si>
  <si>
    <t>013994002</t>
  </si>
  <si>
    <t>014389003</t>
  </si>
  <si>
    <t>014591001</t>
  </si>
  <si>
    <t>014638001</t>
  </si>
  <si>
    <t>014842001</t>
  </si>
  <si>
    <t>014869002</t>
  </si>
  <si>
    <t>015717001</t>
  </si>
  <si>
    <t>016357003</t>
  </si>
  <si>
    <t>016403002</t>
  </si>
  <si>
    <t>016411001</t>
  </si>
  <si>
    <t>公共用地・公共地等の取得・管理・処分等</t>
  </si>
  <si>
    <t>016420001</t>
  </si>
  <si>
    <t>016471001</t>
  </si>
  <si>
    <t>016471003</t>
  </si>
  <si>
    <t>016667624</t>
  </si>
  <si>
    <t>016691629</t>
  </si>
  <si>
    <t>016624002</t>
  </si>
  <si>
    <t>022012014</t>
  </si>
  <si>
    <t>023418002</t>
  </si>
  <si>
    <t>022021002</t>
  </si>
  <si>
    <t>022080001</t>
  </si>
  <si>
    <t>023639001</t>
  </si>
  <si>
    <t>024465001</t>
  </si>
  <si>
    <t>030007004</t>
  </si>
  <si>
    <t>030007018</t>
  </si>
  <si>
    <t>43214003</t>
  </si>
  <si>
    <t>052019018</t>
  </si>
  <si>
    <t>国際教養大学学生寮、アパート、教員住宅等の運営</t>
  </si>
  <si>
    <t>052094001</t>
  </si>
  <si>
    <t>053619001</t>
  </si>
  <si>
    <t>オ</t>
  </si>
  <si>
    <t>062138001</t>
  </si>
  <si>
    <t>063231002</t>
  </si>
  <si>
    <t>一般労働者派遣業務</t>
  </si>
  <si>
    <t>073237001</t>
  </si>
  <si>
    <t>074438001</t>
  </si>
  <si>
    <t>カ</t>
  </si>
  <si>
    <t>家畜肥料の製造及び販売</t>
  </si>
  <si>
    <t>エ</t>
  </si>
  <si>
    <t>群馬県伊香保町</t>
  </si>
  <si>
    <t>公有地の取得</t>
  </si>
  <si>
    <t>住宅団地の造成、公有地の取得</t>
  </si>
  <si>
    <t>002</t>
  </si>
  <si>
    <t>001</t>
  </si>
  <si>
    <t>003</t>
  </si>
  <si>
    <t>001</t>
  </si>
  <si>
    <t>ウ</t>
  </si>
  <si>
    <t>001</t>
  </si>
  <si>
    <t>005</t>
  </si>
  <si>
    <t>002</t>
  </si>
  <si>
    <t>011</t>
  </si>
  <si>
    <t>イ</t>
  </si>
  <si>
    <t>013</t>
  </si>
  <si>
    <t>オ</t>
  </si>
  <si>
    <t>043</t>
  </si>
  <si>
    <t>035</t>
  </si>
  <si>
    <t>204048002</t>
  </si>
  <si>
    <t>岐阜県における総合的な広報体制の確立及び広報技術の向上を図り、自然、歴史、文化等県の持つ豊かな資源、魅力を県内外に向けてＰＲし、もって活力ある地域社会の形成に寄与させる</t>
  </si>
  <si>
    <t>ア</t>
  </si>
  <si>
    <t>028</t>
  </si>
  <si>
    <t>イ</t>
  </si>
  <si>
    <t>エ</t>
  </si>
  <si>
    <t>ア</t>
  </si>
  <si>
    <t>001</t>
  </si>
  <si>
    <t>キ</t>
  </si>
  <si>
    <t>004</t>
  </si>
  <si>
    <t>イ</t>
  </si>
  <si>
    <t>023</t>
  </si>
  <si>
    <t>エ</t>
  </si>
  <si>
    <t>ア</t>
  </si>
  <si>
    <t>公共用地等の取得及び処分等</t>
  </si>
  <si>
    <t>イ</t>
  </si>
  <si>
    <t>エ</t>
  </si>
  <si>
    <t>カ</t>
  </si>
  <si>
    <t>ア</t>
  </si>
  <si>
    <t>エ</t>
  </si>
  <si>
    <t>382019004</t>
  </si>
  <si>
    <t>015</t>
  </si>
  <si>
    <t>056</t>
  </si>
  <si>
    <t>００３</t>
  </si>
  <si>
    <t>オ</t>
  </si>
  <si>
    <t>０２６</t>
  </si>
  <si>
    <t>キ</t>
  </si>
  <si>
    <t>公共用地の先行取得</t>
  </si>
  <si>
    <t>公共用地の先行取得</t>
  </si>
  <si>
    <t>ア</t>
  </si>
  <si>
    <t>キ</t>
  </si>
  <si>
    <t>(1)一般廃棄物埋立処分事業　(2)土地改良法による土地改良事業　(3)駐車場及び駐車場案内システム等の建設並びに管理運営　(4)委託を受けて行う都市施設の建設及び管理運営　(5)自治会等の委託による私道の整備に関する事業　(6)市より委託を受け て行う市営住宅の管理運営　(7)特定優良賃貸住宅の供給の促進に関する法律による特 定優良賃貸住宅の管理に関する事業　(8)小学校及び中学校の教育施設の貸付及び譲渡事業　(9)その他、本公社の目的達成に必要な事業</t>
  </si>
  <si>
    <t>002</t>
  </si>
  <si>
    <t>キ</t>
  </si>
  <si>
    <t>013</t>
  </si>
  <si>
    <t>050</t>
  </si>
  <si>
    <t>ア</t>
  </si>
  <si>
    <t>キ</t>
  </si>
  <si>
    <t>カ</t>
  </si>
  <si>
    <t>カ</t>
  </si>
  <si>
    <t>カ</t>
  </si>
  <si>
    <t>（１）地方公共団体の出資割合合計が２５％以上の法人</t>
  </si>
  <si>
    <t>法人形態</t>
  </si>
  <si>
    <t>理　由</t>
  </si>
  <si>
    <t>民</t>
  </si>
  <si>
    <t>商</t>
  </si>
  <si>
    <t>三</t>
  </si>
  <si>
    <t>独</t>
  </si>
  <si>
    <t>カ</t>
  </si>
  <si>
    <t>キ</t>
  </si>
  <si>
    <t>小計</t>
  </si>
  <si>
    <t>統　合</t>
  </si>
  <si>
    <t>法人数</t>
  </si>
  <si>
    <t>統合前</t>
  </si>
  <si>
    <t>　　　</t>
  </si>
  <si>
    <t>統合後</t>
  </si>
  <si>
    <t>廃　止</t>
  </si>
  <si>
    <t>出資引き揚げ</t>
  </si>
  <si>
    <t>（２）地方公共団体の出資割合合計が２５％未満の法人</t>
  </si>
  <si>
    <t>（３）第三セクター等法人全体</t>
  </si>
  <si>
    <t>合計</t>
  </si>
  <si>
    <t>エ</t>
  </si>
  <si>
    <t>総括</t>
  </si>
  <si>
    <t>承継・消滅</t>
  </si>
  <si>
    <t>水沢市土地開発公社</t>
  </si>
  <si>
    <t>奥州市土地開発公社</t>
  </si>
  <si>
    <t>土地の取得、造成、処分</t>
  </si>
  <si>
    <t>オ</t>
  </si>
  <si>
    <t>×</t>
  </si>
  <si>
    <t>江刺市土地開発公社</t>
  </si>
  <si>
    <t>土地の取得、造成、処分</t>
  </si>
  <si>
    <t>胆沢郡南土地開発公社</t>
  </si>
  <si>
    <t>土地の取得、造成、処分</t>
  </si>
  <si>
    <t>岩手県奥州市</t>
  </si>
  <si>
    <t>神奈川県</t>
  </si>
  <si>
    <t>×</t>
  </si>
  <si>
    <t>神奈川高度技術支援財団</t>
  </si>
  <si>
    <t>技術市場の形成及び試験計測に関する調査、指導等</t>
  </si>
  <si>
    <t>横浜地下街株式会社</t>
  </si>
  <si>
    <t>ショッピングセンター経営等</t>
  </si>
  <si>
    <t>横浜市</t>
  </si>
  <si>
    <t>相模鉄道㈱の完全子会社化により、株式交換が実施されたため</t>
  </si>
  <si>
    <t>日本中央地所</t>
  </si>
  <si>
    <t>宅地、住宅等の分譲及び賃貸</t>
  </si>
  <si>
    <t>㈱ジャレコホールディングの完全子会社化により、株式交換が実施されたため</t>
  </si>
  <si>
    <t>川崎市在宅福祉公社</t>
  </si>
  <si>
    <t>高齢者及び障害者への在宅福祉サービス</t>
  </si>
  <si>
    <t>川崎市</t>
  </si>
  <si>
    <t>他に類似の業務を行う社会福祉法人があるため</t>
  </si>
  <si>
    <t>横須賀市公園緑地協会</t>
  </si>
  <si>
    <t>公園緑地などに関する施設管理等</t>
  </si>
  <si>
    <t>秦野市中小企業振興公社</t>
  </si>
  <si>
    <t>中小企業の共同化、中小企従業員の育成等</t>
  </si>
  <si>
    <t>理事会の議決による</t>
  </si>
  <si>
    <t>海老名公共サービス</t>
  </si>
  <si>
    <t>海老名運動公園、北部公園等の管理運営</t>
  </si>
  <si>
    <t>綾瀬市内循環バス運行業務、市内公園管理委託等</t>
  </si>
  <si>
    <t>津久井町開発公社</t>
  </si>
  <si>
    <t>相模湖周辺環境整備公社</t>
  </si>
  <si>
    <t>相模湖記念会館の運営</t>
  </si>
  <si>
    <t>相模湖町土地開発公社</t>
  </si>
  <si>
    <t>神奈川県横須賀市</t>
  </si>
  <si>
    <t>神奈川県秦野市</t>
  </si>
  <si>
    <t>神奈川県綾瀬市</t>
  </si>
  <si>
    <t>神奈川県海老名市</t>
  </si>
  <si>
    <t>神奈川県津久井町</t>
  </si>
  <si>
    <t>神奈川県相模湖町</t>
  </si>
  <si>
    <t>新潟県長寿社会振興財団</t>
  </si>
  <si>
    <t>高齢者大学運営等</t>
  </si>
  <si>
    <t>新潟県</t>
  </si>
  <si>
    <t>より一層の高齢者福祉の充実を図るため、地域とのネットワークを有する県社会福祉協議会に業務を移管したもの。</t>
  </si>
  <si>
    <t>にいがた産業創造機構</t>
  </si>
  <si>
    <t>・中小企業の創業・経営革新の促進
・次代をリードする産業群の創出</t>
  </si>
  <si>
    <t>×</t>
  </si>
  <si>
    <t>ニューにいがた振興機構</t>
  </si>
  <si>
    <t>・県産品の販路拡大
・地域づくり支援</t>
  </si>
  <si>
    <t>新津文化振興財団</t>
  </si>
  <si>
    <t>・文化施設（新津市美術館・石油の世界館）の管理
・文化振興事業（調査・研究・講演・コンサート）の実施
・美術館の展示・イベント</t>
  </si>
  <si>
    <t>栃尾市観光開発公社</t>
  </si>
  <si>
    <t>刈谷田川ニューホテルの運営</t>
  </si>
  <si>
    <t>共同出資者(JA)の撤退により解散</t>
  </si>
  <si>
    <t>中条リゾート</t>
  </si>
  <si>
    <t>ゴルフ場経営</t>
  </si>
  <si>
    <t>新潟市土地開発公社</t>
  </si>
  <si>
    <t>道路，公園等の公共施設又は公共施設の用に供する土地の取得，造成，管理及び処分</t>
  </si>
  <si>
    <t>西蒲地域土地開発公社</t>
  </si>
  <si>
    <t>道路，公園，緑地その他の公共施設又は公共施設の用に供する土地の取得事業</t>
  </si>
  <si>
    <t>奥阿賀観光</t>
  </si>
  <si>
    <t>観光施設（温泉、観光会館）管理運営、特産品の販売</t>
  </si>
  <si>
    <t>津川ふるさと開発公社</t>
  </si>
  <si>
    <t>南魚沼市文化スポーツ振興公社</t>
  </si>
  <si>
    <t>市民会館及びスポーツ施設の管理運営</t>
  </si>
  <si>
    <t>紀美野町土地開発公社</t>
  </si>
  <si>
    <t>美里町土地開発公社</t>
  </si>
  <si>
    <t>粉河町土地開発公社</t>
  </si>
  <si>
    <t>紀の川市土地開発公社</t>
  </si>
  <si>
    <t>桃山町土地開発公社</t>
  </si>
  <si>
    <t>公共用地、公用地等の取得、管理、処分等</t>
  </si>
  <si>
    <t>公共用地の取得</t>
  </si>
  <si>
    <t>有田川町土地開発公社</t>
  </si>
  <si>
    <t>公共用地、公共用地等の取得、管理処分等</t>
  </si>
  <si>
    <t>金屋町土地開発公社</t>
  </si>
  <si>
    <t>土地先行取得</t>
  </si>
  <si>
    <t>○</t>
  </si>
  <si>
    <t>吉備町土地開発公社</t>
  </si>
  <si>
    <t>土地の取得・調整・管理</t>
  </si>
  <si>
    <t>日置川町土地開発公社</t>
  </si>
  <si>
    <t>土地の取得、造成その他の管理及び処分</t>
  </si>
  <si>
    <t>白浜町土地開発公社</t>
  </si>
  <si>
    <t>串本町土地開発公社</t>
  </si>
  <si>
    <t>公共用地、公用地等の取得管理、造成、処分</t>
  </si>
  <si>
    <t>古座町土地開発公社</t>
  </si>
  <si>
    <t>公共用地等の管理・処分</t>
  </si>
  <si>
    <t>和歌山県紀美野町</t>
  </si>
  <si>
    <t>和歌山県紀の川市</t>
  </si>
  <si>
    <t>和歌山県有田川町</t>
  </si>
  <si>
    <t>和歌山県白浜町</t>
  </si>
  <si>
    <t>和歌山県串本町</t>
  </si>
  <si>
    <t>けたか振興</t>
  </si>
  <si>
    <t>①農業経営及び農作業の受委託②養殖事業③農水産物の販売</t>
  </si>
  <si>
    <t>米子市公園協会</t>
  </si>
  <si>
    <t>米子市の公園施設の管理</t>
  </si>
  <si>
    <t>米子市福祉事業団</t>
  </si>
  <si>
    <t>米子ゴルフ場、米子市総合研修センター、弓ヶ浜ワクワクランドの管理</t>
  </si>
  <si>
    <t>鳥取県鳥取市</t>
  </si>
  <si>
    <t>鳥取県米子市</t>
  </si>
  <si>
    <t>島根県観光開発公社</t>
  </si>
  <si>
    <t>県立都市公園等の管理</t>
  </si>
  <si>
    <t>島根県</t>
  </si>
  <si>
    <t>島根県並河萬里写真財団</t>
  </si>
  <si>
    <t>寄贈写真の保存整理・活用</t>
  </si>
  <si>
    <t>玉湯町開発公社</t>
  </si>
  <si>
    <t>公共施設の管理</t>
  </si>
  <si>
    <t>美都開発株式会社</t>
  </si>
  <si>
    <t>ゴルフ場の建設、経営</t>
  </si>
  <si>
    <t>飯南町観光開発公社</t>
  </si>
  <si>
    <t>観光施設の維持・整備</t>
  </si>
  <si>
    <t>温泉津町土地開発公社</t>
  </si>
  <si>
    <t>宅地、造成地の売買、管理</t>
  </si>
  <si>
    <t>仁摩町土地開発公社</t>
  </si>
  <si>
    <t>住宅団地の開発、用地の先行取得</t>
  </si>
  <si>
    <t>江津情報センター</t>
  </si>
  <si>
    <t>オフトーク放送事業</t>
  </si>
  <si>
    <t>川本町文化振興財団</t>
  </si>
  <si>
    <t>宇ノ気まちづくり公社</t>
  </si>
  <si>
    <t>市内体育館・公園等の管理（宇ノ気・七塚地区）各種体育事業</t>
  </si>
  <si>
    <t>かほく市公共施設管理公社</t>
  </si>
  <si>
    <t>市内体育施設、公園等の管理
各種体育事業</t>
  </si>
  <si>
    <t>高松公共施設等管理公社</t>
  </si>
  <si>
    <t>市内体育館・公園等の管理</t>
  </si>
  <si>
    <t>松任市地域振興公社</t>
  </si>
  <si>
    <t>体育施設、駐車場、市民温泉等の管理運営等</t>
  </si>
  <si>
    <t>白山市地域振興公社</t>
  </si>
  <si>
    <t>温泉、宿泊研修、物産、鑑賞体験、スキー場等の管理運営</t>
  </si>
  <si>
    <t>公の施設等の管理運営及び特産品の開発、販売</t>
  </si>
  <si>
    <t>鶴来町公共施設等管理公社</t>
  </si>
  <si>
    <t>町有施設の管理運営</t>
  </si>
  <si>
    <t>×</t>
  </si>
  <si>
    <t>河内産業開発公社</t>
  </si>
  <si>
    <t>スキー場の管理運営、宿泊施設の管理運営</t>
  </si>
  <si>
    <t>吉野谷村地域振興公社</t>
  </si>
  <si>
    <t>吉野谷村からの受託事業、施設の管理運営</t>
  </si>
  <si>
    <t>鳥越村余暇健康開発公社</t>
  </si>
  <si>
    <t>余暇開発と健康開発の促進</t>
  </si>
  <si>
    <t>尾口村ふるさと公社</t>
  </si>
  <si>
    <t>国民宿舎、温泉センター天領、ハーブの里、物産館の管理運営</t>
  </si>
  <si>
    <t>○</t>
  </si>
  <si>
    <t>美川体育振興事業団</t>
  </si>
  <si>
    <t>町内体育施設、公園の維持管理</t>
  </si>
  <si>
    <t>白山市体育施設管理公社</t>
  </si>
  <si>
    <t>市内体育施設の管理運営</t>
  </si>
  <si>
    <t>石川県かほく市</t>
  </si>
  <si>
    <t>石川県白山市</t>
  </si>
  <si>
    <t>福井県すこやか長寿財団</t>
  </si>
  <si>
    <t>高齢者の生きがい、健康づくりに関する活動を促進するための諸事業を実施</t>
  </si>
  <si>
    <t>福井県</t>
  </si>
  <si>
    <t>県民サービスの一層の向上と運営の効率化を図るため、（社福）福井県社会福祉協議会と統合</t>
  </si>
  <si>
    <t>福井県農林漁業団体芦原会館</t>
  </si>
  <si>
    <t>宿泊・研修施設の設置および運営</t>
  </si>
  <si>
    <t>福井県林業公社</t>
  </si>
  <si>
    <t>造林、育林および伐採</t>
  </si>
  <si>
    <t>福井県農林漁業大学校</t>
  </si>
  <si>
    <t>農林漁業の担い手の育成・確保のための研修</t>
  </si>
  <si>
    <t>福井県農業公社</t>
  </si>
  <si>
    <t>農地保有合理化事業</t>
  </si>
  <si>
    <t>清水町土地開発公社</t>
  </si>
  <si>
    <t>公共用地・公有地の取得</t>
  </si>
  <si>
    <t>公園・スポーツ施設等の管理</t>
  </si>
  <si>
    <t>丸岡町土地開発公社</t>
  </si>
  <si>
    <t>坂井北部農業者健康会館</t>
  </si>
  <si>
    <t>「農業者トレーニングセンター」の管理、運営</t>
  </si>
  <si>
    <t>福井県清水町</t>
  </si>
  <si>
    <t>福井県鯖江市</t>
  </si>
  <si>
    <t>福井県丸岡町</t>
  </si>
  <si>
    <t>福井県芦原町</t>
  </si>
  <si>
    <t>長寿やまなし振興財団</t>
  </si>
  <si>
    <t>高齢者福祉事業</t>
  </si>
  <si>
    <t>山梨県</t>
  </si>
  <si>
    <t>統合理由は、類似事業を実施しているためであるが、統合先は社会福祉協議会（第３セクターではない）</t>
  </si>
  <si>
    <t>（財）山梨県県民スポーツ事業団</t>
  </si>
  <si>
    <t>スポーツ振興事業、都市公園、県有スポーツ施設の管理運営</t>
  </si>
  <si>
    <t>（財）山梨県体育協会</t>
  </si>
  <si>
    <t>スポーツ振興事業、都市公園、スポーツ施設の管理運営</t>
  </si>
  <si>
    <t>○</t>
  </si>
  <si>
    <t>峡西都市振興公社</t>
  </si>
  <si>
    <t>都市と農村との交流情報収集・特産品の開発、販売及び宣伝・あやめ普及・地域人材活用事業・健康づくりスポーツ振興事業・芸術文化振興事業</t>
  </si>
  <si>
    <t>山梨県南アルプス市</t>
  </si>
  <si>
    <t>長野県地域開発公団</t>
  </si>
  <si>
    <t>保健休養地の分譲</t>
  </si>
  <si>
    <t>長野県</t>
  </si>
  <si>
    <t>長野県公園公社</t>
  </si>
  <si>
    <t>県営都市公園の管理</t>
  </si>
  <si>
    <t>長野県</t>
  </si>
  <si>
    <t>長野県勤労者福祉事業団</t>
  </si>
  <si>
    <t>008</t>
  </si>
  <si>
    <t>勤労者福祉センター等の管理運営</t>
  </si>
  <si>
    <t>長野市都市緑化基金</t>
  </si>
  <si>
    <t>都市緑化事業の推進と緑化思想の普及啓発</t>
  </si>
  <si>
    <t>高遠町土地開発公社</t>
  </si>
  <si>
    <t>用地先行取得等</t>
  </si>
  <si>
    <t>長谷村土地開発公社</t>
  </si>
  <si>
    <t>茅野市開発公社</t>
  </si>
  <si>
    <t>スケート・バッティングセンター・駐車場等の管理運営</t>
  </si>
  <si>
    <t>阿南町土地開発公社</t>
  </si>
  <si>
    <t>公用地の取得・管理・処分</t>
  </si>
  <si>
    <t>治部坂観光開発</t>
  </si>
  <si>
    <t>スキー場・観光センター・温泉施設受託</t>
  </si>
  <si>
    <t>ゴルフ場・スキー場・別荘管理</t>
  </si>
  <si>
    <t>大鹿村開発公社</t>
  </si>
  <si>
    <t>公園等の管理</t>
  </si>
  <si>
    <t>三水村土地開発公社</t>
  </si>
  <si>
    <t>上田市土地開発公社</t>
  </si>
  <si>
    <t>公共用地等の取得、管理、処分</t>
  </si>
  <si>
    <t>公共用地等の取得、管理、処分</t>
  </si>
  <si>
    <t>丸子町土地開発公社</t>
  </si>
  <si>
    <t>真田町土地開発公社</t>
  </si>
  <si>
    <t>武石村土地開発公社</t>
  </si>
  <si>
    <t>豊科町土地開発公社</t>
  </si>
  <si>
    <t>公有地の取得及び造成事業</t>
  </si>
  <si>
    <t>安曇野市土地開発公社</t>
  </si>
  <si>
    <t>公有地の取得及び造成事業</t>
  </si>
  <si>
    <t>穂高町土地開発公社</t>
  </si>
  <si>
    <t>公用地の先行取得</t>
  </si>
  <si>
    <t>×</t>
  </si>
  <si>
    <t>三郷村土地開発公社</t>
  </si>
  <si>
    <t>公共用地の先行取得</t>
  </si>
  <si>
    <t>堀金村土地開発公社</t>
  </si>
  <si>
    <t>公有地の先行取得等</t>
  </si>
  <si>
    <t>×</t>
  </si>
  <si>
    <t>明科町土地開発公社</t>
  </si>
  <si>
    <t>公共用地・公有地の取得、管理処分及び住宅地・工場用地の造成、分譲</t>
  </si>
  <si>
    <t>○</t>
  </si>
  <si>
    <t>長門町土地開発公社</t>
  </si>
  <si>
    <t>（単位：千円）</t>
  </si>
  <si>
    <t>廃止法人の名称</t>
  </si>
  <si>
    <t>番号</t>
  </si>
  <si>
    <t>業務概要</t>
  </si>
  <si>
    <t>類型</t>
  </si>
  <si>
    <t>設立年月日</t>
  </si>
  <si>
    <t>廃止年月日</t>
  </si>
  <si>
    <t>出資金
総　 額</t>
  </si>
  <si>
    <t>主たる出資地方公共団体名</t>
  </si>
  <si>
    <t>主たる出資
地方公共団体出資額</t>
  </si>
  <si>
    <t>比率</t>
  </si>
  <si>
    <t>その他の
地方公共団体
出資額</t>
  </si>
  <si>
    <t>廃止
理由</t>
  </si>
  <si>
    <t>備　　考</t>
  </si>
  <si>
    <t>法人分類</t>
  </si>
  <si>
    <t>業務分類</t>
  </si>
  <si>
    <t>業務小分類</t>
  </si>
  <si>
    <t>元号</t>
  </si>
  <si>
    <t>年</t>
  </si>
  <si>
    <t>月</t>
  </si>
  <si>
    <t>日</t>
  </si>
  <si>
    <t>北海道グリーンバイオ研究所</t>
  </si>
  <si>
    <t>農業の機関作物の新品種育成・遺伝子研究</t>
  </si>
  <si>
    <t>北海道</t>
  </si>
  <si>
    <t>エ</t>
  </si>
  <si>
    <t>統合前の
法人名称</t>
  </si>
  <si>
    <t>統合後の
法人名称</t>
  </si>
  <si>
    <t>統合年月日</t>
  </si>
  <si>
    <t>統合後
出資金
総　 額</t>
  </si>
  <si>
    <t>統合後の
主たる出資地方公共団体名</t>
  </si>
  <si>
    <t>主たる出資
地方公共団体
出資額</t>
  </si>
  <si>
    <t>統合
理由</t>
  </si>
  <si>
    <t>（３）出資引き揚げ</t>
  </si>
  <si>
    <t>法人の名称</t>
  </si>
  <si>
    <t>出資引き揚げ年月日</t>
  </si>
  <si>
    <t>引き揚げ前
出   資  金
総　      額</t>
  </si>
  <si>
    <t>北海道私学厚生協会</t>
  </si>
  <si>
    <t>私立学校等に対する教職員の退職金資金の給付</t>
  </si>
  <si>
    <t>ア</t>
  </si>
  <si>
    <t>エヌエイチケイ北海道ビジョン</t>
  </si>
  <si>
    <t>放送番組の企画・制作等</t>
  </si>
  <si>
    <t>関与団体見直し計画に基づく出資金の引き揚げ</t>
  </si>
  <si>
    <t>エアー北海道</t>
  </si>
  <si>
    <t>離島航空路線の運行</t>
  </si>
  <si>
    <t>イ</t>
  </si>
  <si>
    <t>札幌総合情報センター</t>
  </si>
  <si>
    <t>・冬季道路交通情報システム運用　
・気象情報の収集・解析・予報
・各種システム開発
・放送番組、映像音声等の制作、編集及び収集</t>
  </si>
  <si>
    <t>札幌市</t>
  </si>
  <si>
    <t>ウ</t>
  </si>
  <si>
    <t>北海道テレコムセンター</t>
  </si>
  <si>
    <t>小樽交通記念館</t>
  </si>
  <si>
    <t>小樽交通記念館の管理運営</t>
  </si>
  <si>
    <t>表中廃止年月日は解散の日（清算事務続行中）</t>
  </si>
  <si>
    <t>富良野市土地開発公社</t>
  </si>
  <si>
    <t>公共用地の先行取得</t>
  </si>
  <si>
    <t>厚田村土地開発公社</t>
  </si>
  <si>
    <t>公共用地の取得・処分・管理</t>
  </si>
  <si>
    <t>大野町土地開発公社</t>
  </si>
  <si>
    <t>土地の取得、造成、処分</t>
  </si>
  <si>
    <t>カ</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</si>
</sst>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_);[Red]\(#,##0\)"/>
    <numFmt numFmtId="180" formatCode="000000000\ "/>
    <numFmt numFmtId="181" formatCode="[&lt;=999]000;[&lt;=9999]000\-00;000\-0000"/>
    <numFmt numFmtId="182" formatCode="000"/>
    <numFmt numFmtId="183" formatCode="0_);[Red]\(0\)"/>
    <numFmt numFmtId="184" formatCode="0.000%"/>
    <numFmt numFmtId="185" formatCode="[&lt;=999]000;[&lt;=99999]000\-00;000\-0000"/>
    <numFmt numFmtId="186" formatCode="#,##0;&quot;△ &quot;#,##0"/>
    <numFmt numFmtId="187" formatCode="0_ "/>
  </numFmts>
  <fonts count="11">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1"/>
      <color indexed="8"/>
      <name val="ＭＳ Ｐゴシック"/>
      <family val="3"/>
    </font>
    <font>
      <sz val="7"/>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sz val="8"/>
      <name val="ＭＳ Ｐゴシック"/>
      <family val="2"/>
    </font>
  </fonts>
  <fills count="3">
    <fill>
      <patternFill/>
    </fill>
    <fill>
      <patternFill patternType="gray125"/>
    </fill>
    <fill>
      <patternFill patternType="solid">
        <fgColor indexed="13"/>
        <bgColor indexed="64"/>
      </patternFill>
    </fill>
  </fills>
  <borders count="59">
    <border>
      <left/>
      <right/>
      <top/>
      <bottom/>
      <diagonal/>
    </border>
    <border>
      <left style="thin"/>
      <right style="thin"/>
      <top style="thin"/>
      <bottom style="dotted"/>
    </border>
    <border>
      <left style="thin"/>
      <right style="thin"/>
      <top style="dotted"/>
      <bottom style="dotted"/>
    </border>
    <border>
      <left style="thin"/>
      <right style="thin"/>
      <top style="thin"/>
      <bottom style="hair"/>
    </border>
    <border>
      <left style="thin"/>
      <right style="thin"/>
      <top style="thin"/>
      <bottom style="thin"/>
    </border>
    <border>
      <left style="thin"/>
      <right style="thin"/>
      <top>
        <color indexed="63"/>
      </top>
      <bottom style="thin"/>
    </border>
    <border>
      <left style="thin"/>
      <right style="thin"/>
      <top style="dotted"/>
      <bottom style="thin"/>
    </border>
    <border>
      <left style="thin"/>
      <right style="thin"/>
      <top style="thin"/>
      <bottom>
        <color indexed="63"/>
      </bottom>
    </border>
    <border>
      <left style="thin"/>
      <right style="thin"/>
      <top>
        <color indexed="63"/>
      </top>
      <bottom style="dotted"/>
    </border>
    <border>
      <left style="thin"/>
      <right style="thin"/>
      <top>
        <color indexed="63"/>
      </top>
      <bottom>
        <color indexed="63"/>
      </bottom>
    </border>
    <border>
      <left style="thin"/>
      <right style="thin"/>
      <top style="dotted"/>
      <bottom>
        <color indexed="63"/>
      </bottom>
    </border>
    <border>
      <left style="thin"/>
      <right style="thin"/>
      <top style="dashed"/>
      <bottom style="dotted"/>
    </border>
    <border>
      <left style="thin"/>
      <right style="thin"/>
      <top style="hair"/>
      <bottom style="dotted"/>
    </border>
    <border>
      <left style="thin"/>
      <right style="thin"/>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double"/>
      <top style="thin"/>
      <bottom style="thin"/>
    </border>
    <border>
      <left style="thin"/>
      <right>
        <color indexed="63"/>
      </right>
      <top style="thin"/>
      <bottom style="dotted"/>
    </border>
    <border diagonalUp="1">
      <left style="thin"/>
      <right style="thin"/>
      <top style="thin"/>
      <bottom style="dotted"/>
      <diagonal style="thin"/>
    </border>
    <border diagonalUp="1">
      <left>
        <color indexed="63"/>
      </left>
      <right style="double"/>
      <top style="thin"/>
      <bottom>
        <color indexed="63"/>
      </bottom>
      <diagonal style="thin"/>
    </border>
    <border>
      <left style="double"/>
      <right style="thin"/>
      <top style="thin"/>
      <bottom style="dotted"/>
    </border>
    <border diagonalUp="1">
      <left style="thin"/>
      <right style="double"/>
      <top style="dotted"/>
      <bottom style="thin"/>
      <diagonal style="thin"/>
    </border>
    <border>
      <left>
        <color indexed="63"/>
      </left>
      <right style="double"/>
      <top>
        <color indexed="63"/>
      </top>
      <bottom style="thin"/>
    </border>
    <border diagonalUp="1">
      <left style="thin"/>
      <right style="thin"/>
      <top style="thin"/>
      <bottom>
        <color indexed="63"/>
      </bottom>
      <diagonal style="thin"/>
    </border>
    <border>
      <left style="double"/>
      <right style="thin"/>
      <top style="double"/>
      <bottom style="double"/>
    </border>
    <border>
      <left style="thin"/>
      <right style="thin"/>
      <top style="double"/>
      <bottom style="double"/>
    </border>
    <border diagonalUp="1">
      <left style="thin"/>
      <right style="thin"/>
      <top style="double"/>
      <bottom style="double"/>
      <diagonal style="thin"/>
    </border>
    <border diagonalUp="1">
      <left>
        <color indexed="63"/>
      </left>
      <right style="double"/>
      <top style="double"/>
      <bottom style="double"/>
      <diagonal style="thin"/>
    </border>
    <border>
      <left>
        <color indexed="63"/>
      </left>
      <right style="double"/>
      <top style="double"/>
      <bottom style="double"/>
    </border>
    <border diagonalUp="1">
      <left style="thin"/>
      <right style="thin"/>
      <top style="dotted"/>
      <bottom style="thin"/>
      <diagonal style="thin"/>
    </border>
    <border diagonalUp="1">
      <left style="thin"/>
      <right style="thin"/>
      <top style="thin"/>
      <bottom style="thin"/>
      <diagonal style="thin"/>
    </border>
    <border>
      <left style="double"/>
      <right style="thin"/>
      <top style="thin"/>
      <bottom>
        <color indexed="63"/>
      </bottom>
    </border>
    <border diagonalUp="1">
      <left style="thin"/>
      <right>
        <color indexed="63"/>
      </right>
      <top style="thin"/>
      <bottom>
        <color indexed="63"/>
      </bottom>
      <diagonal style="thin"/>
    </border>
    <border>
      <left style="thin"/>
      <right>
        <color indexed="63"/>
      </right>
      <top style="double"/>
      <bottom style="double"/>
    </border>
    <border>
      <left style="double"/>
      <right style="thin"/>
      <top>
        <color indexed="63"/>
      </top>
      <bottom style="thin"/>
    </border>
    <border diagonalUp="1">
      <left style="thin"/>
      <right style="double"/>
      <top style="double"/>
      <bottom style="double"/>
      <diagonal style="thin"/>
    </border>
    <border diagonalUp="1">
      <left>
        <color indexed="63"/>
      </left>
      <right style="thin"/>
      <top style="thin"/>
      <bottom style="dotted"/>
      <diagonal style="thin"/>
    </border>
    <border diagonalUp="1">
      <left>
        <color indexed="63"/>
      </left>
      <right style="thin"/>
      <top style="double"/>
      <bottom style="double"/>
      <diagonal style="thin"/>
    </border>
    <border>
      <left style="double"/>
      <right style="double"/>
      <top style="thin"/>
      <bottom style="thin"/>
    </border>
    <border>
      <left style="double"/>
      <right style="double"/>
      <top style="thin"/>
      <bottom style="dotted"/>
    </border>
    <border>
      <left style="double"/>
      <right style="double"/>
      <top>
        <color indexed="63"/>
      </top>
      <bottom style="thin"/>
    </border>
    <border>
      <left style="double"/>
      <right style="double"/>
      <top style="thin"/>
      <bottom>
        <color indexed="63"/>
      </bottom>
    </border>
    <border>
      <left style="double"/>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style="thin"/>
    </border>
    <border>
      <left style="double"/>
      <right>
        <color indexed="63"/>
      </right>
      <top>
        <color indexed="63"/>
      </top>
      <bottom style="thin"/>
    </border>
    <border>
      <left style="double"/>
      <right style="thin"/>
      <top style="thin"/>
      <bottom style="thin"/>
    </border>
    <border>
      <left>
        <color indexed="63"/>
      </left>
      <right style="double"/>
      <top style="thin"/>
      <bottom>
        <color indexed="63"/>
      </bottom>
    </border>
    <border>
      <left>
        <color indexed="63"/>
      </left>
      <right>
        <color indexed="63"/>
      </right>
      <top style="thin"/>
      <bottom style="thin"/>
    </border>
    <border>
      <left>
        <color indexed="63"/>
      </left>
      <right>
        <color indexed="63"/>
      </right>
      <top style="double"/>
      <bottom style="double"/>
    </border>
    <border>
      <left>
        <color indexed="63"/>
      </left>
      <right>
        <color indexed="63"/>
      </right>
      <top style="double"/>
      <bottom style="thin"/>
    </border>
    <border>
      <left style="double"/>
      <right>
        <color indexed="63"/>
      </right>
      <top style="double"/>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9" fillId="0" borderId="0" applyNumberFormat="0" applyFill="0" applyBorder="0" applyAlignment="0" applyProtection="0"/>
  </cellStyleXfs>
  <cellXfs count="320">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Fill="1" applyBorder="1" applyAlignment="1" applyProtection="1">
      <alignment horizontal="left" vertical="center"/>
      <protection locked="0"/>
    </xf>
    <xf numFmtId="49" fontId="4" fillId="0" borderId="3" xfId="0" applyNumberFormat="1" applyFont="1" applyFill="1" applyBorder="1" applyAlignment="1" applyProtection="1">
      <alignment horizontal="center" vertical="center"/>
      <protection locked="0"/>
    </xf>
    <xf numFmtId="183" fontId="4" fillId="0" borderId="3" xfId="0" applyNumberFormat="1" applyFont="1" applyFill="1" applyBorder="1" applyAlignment="1" applyProtection="1">
      <alignment horizontal="center" vertical="center"/>
      <protection locked="0"/>
    </xf>
    <xf numFmtId="0" fontId="4" fillId="0" borderId="1"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vertical="center" wrapText="1"/>
      <protection locked="0"/>
    </xf>
    <xf numFmtId="177" fontId="4" fillId="0" borderId="4" xfId="17" applyNumberFormat="1" applyFont="1" applyFill="1" applyBorder="1" applyAlignment="1" applyProtection="1">
      <alignment horizontal="right" vertical="center" wrapText="1"/>
      <protection locked="0"/>
    </xf>
    <xf numFmtId="176" fontId="4" fillId="0" borderId="4" xfId="0" applyNumberFormat="1" applyFont="1" applyFill="1" applyBorder="1" applyAlignment="1">
      <alignment horizontal="right" vertical="center" wrapText="1"/>
    </xf>
    <xf numFmtId="178" fontId="4" fillId="0" borderId="4" xfId="0" applyNumberFormat="1" applyFont="1" applyFill="1" applyBorder="1" applyAlignment="1" applyProtection="1">
      <alignment horizontal="right" vertical="center" wrapText="1"/>
      <protection locked="0"/>
    </xf>
    <xf numFmtId="0" fontId="3" fillId="0" borderId="4" xfId="0" applyFont="1" applyFill="1" applyBorder="1" applyAlignment="1" applyProtection="1">
      <alignment horizontal="center" vertical="center" wrapText="1"/>
      <protection locked="0"/>
    </xf>
    <xf numFmtId="0" fontId="4" fillId="0" borderId="0" xfId="0" applyFont="1" applyFill="1" applyAlignment="1" applyProtection="1">
      <alignment horizontal="center" wrapText="1"/>
      <protection locked="0"/>
    </xf>
    <xf numFmtId="0" fontId="4" fillId="0" borderId="0" xfId="0" applyFont="1" applyFill="1" applyAlignment="1" applyProtection="1">
      <alignment horizontal="center"/>
      <protection locked="0"/>
    </xf>
    <xf numFmtId="0" fontId="4" fillId="0" borderId="0" xfId="0" applyFont="1" applyFill="1" applyAlignment="1">
      <alignment horizontal="center" vertical="center" wrapText="1"/>
    </xf>
    <xf numFmtId="0" fontId="4" fillId="0" borderId="0" xfId="0" applyFont="1" applyFill="1" applyAlignment="1" applyProtection="1">
      <alignment horizontal="center" vertical="center" wrapText="1"/>
      <protection locked="0"/>
    </xf>
    <xf numFmtId="0" fontId="4" fillId="0" borderId="4" xfId="0" applyFont="1" applyFill="1" applyBorder="1" applyAlignment="1" applyProtection="1">
      <alignment horizontal="right" vertical="center" wrapText="1"/>
      <protection locked="0"/>
    </xf>
    <xf numFmtId="0" fontId="4" fillId="0" borderId="4" xfId="0" applyFont="1" applyFill="1" applyBorder="1" applyAlignment="1" applyProtection="1">
      <alignment vertical="center" wrapText="1"/>
      <protection locked="0"/>
    </xf>
    <xf numFmtId="0" fontId="4" fillId="0" borderId="4" xfId="0" applyFont="1" applyFill="1" applyBorder="1" applyAlignment="1" applyProtection="1">
      <alignment vertical="center" shrinkToFit="1"/>
      <protection locked="0"/>
    </xf>
    <xf numFmtId="0" fontId="6" fillId="0" borderId="3" xfId="0" applyFont="1" applyFill="1" applyBorder="1" applyAlignment="1" applyProtection="1">
      <alignment horizontal="left" vertical="center" wrapText="1"/>
      <protection locked="0"/>
    </xf>
    <xf numFmtId="0" fontId="6" fillId="0" borderId="4" xfId="0" applyFont="1" applyFill="1" applyBorder="1" applyAlignment="1" applyProtection="1">
      <alignment vertical="center" wrapText="1"/>
      <protection locked="0"/>
    </xf>
    <xf numFmtId="0" fontId="6" fillId="0" borderId="4" xfId="22" applyFont="1" applyFill="1" applyBorder="1" applyAlignment="1" applyProtection="1">
      <alignment vertical="center" wrapText="1"/>
      <protection locked="0"/>
    </xf>
    <xf numFmtId="0" fontId="6" fillId="0" borderId="4" xfId="0" applyFont="1" applyFill="1" applyBorder="1" applyAlignment="1" applyProtection="1">
      <alignment vertical="center" shrinkToFit="1"/>
      <protection locked="0"/>
    </xf>
    <xf numFmtId="0" fontId="4" fillId="0" borderId="1" xfId="0" applyFont="1" applyFill="1" applyBorder="1" applyAlignment="1" applyProtection="1">
      <alignment horizontal="right" vertical="center" wrapText="1"/>
      <protection locked="0"/>
    </xf>
    <xf numFmtId="0" fontId="4" fillId="0" borderId="2" xfId="0" applyFont="1" applyFill="1" applyBorder="1" applyAlignment="1" applyProtection="1">
      <alignment horizontal="right" vertical="center" wrapText="1"/>
      <protection locked="0"/>
    </xf>
    <xf numFmtId="0" fontId="4" fillId="0" borderId="5" xfId="0" applyFont="1" applyFill="1" applyBorder="1" applyAlignment="1" applyProtection="1">
      <alignment horizontal="right" vertical="center" wrapText="1"/>
      <protection locked="0"/>
    </xf>
    <xf numFmtId="0" fontId="4" fillId="0" borderId="2" xfId="0" applyFont="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4" fillId="0" borderId="2" xfId="0" applyFont="1" applyFill="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184" fontId="4" fillId="0" borderId="4" xfId="0" applyNumberFormat="1" applyFont="1" applyFill="1" applyBorder="1" applyAlignment="1">
      <alignment horizontal="right" vertical="center" wrapText="1"/>
    </xf>
    <xf numFmtId="0" fontId="4" fillId="0" borderId="0" xfId="0" applyFont="1" applyFill="1" applyAlignment="1" applyProtection="1">
      <alignment horizontal="left" wrapText="1"/>
      <protection locked="0"/>
    </xf>
    <xf numFmtId="0" fontId="4" fillId="0" borderId="0" xfId="0" applyFont="1" applyFill="1" applyAlignment="1" applyProtection="1">
      <alignment wrapText="1"/>
      <protection locked="0"/>
    </xf>
    <xf numFmtId="38" fontId="4" fillId="0" borderId="0" xfId="17" applyFont="1" applyFill="1" applyAlignment="1" applyProtection="1">
      <alignment horizontal="right" wrapText="1"/>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176" fontId="4" fillId="0" borderId="0" xfId="0" applyNumberFormat="1" applyFont="1" applyFill="1" applyAlignment="1">
      <alignment horizontal="right" wrapText="1"/>
    </xf>
    <xf numFmtId="0" fontId="4" fillId="0" borderId="0" xfId="0" applyFont="1" applyFill="1" applyAlignment="1" applyProtection="1">
      <alignment horizontal="right" wrapText="1"/>
      <protection locked="0"/>
    </xf>
    <xf numFmtId="0" fontId="4" fillId="0" borderId="0" xfId="0" applyFont="1" applyFill="1" applyAlignment="1" applyProtection="1">
      <alignment horizontal="right"/>
      <protection locked="0"/>
    </xf>
    <xf numFmtId="0" fontId="4" fillId="0" borderId="4" xfId="0" applyFont="1" applyFill="1" applyBorder="1" applyAlignment="1" applyProtection="1">
      <alignment horizontal="center" vertical="center" textRotation="255" shrinkToFit="1"/>
      <protection locked="0"/>
    </xf>
    <xf numFmtId="0" fontId="4" fillId="0" borderId="4"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wrapText="1" shrinkToFit="1"/>
      <protection locked="0"/>
    </xf>
    <xf numFmtId="0" fontId="3" fillId="0" borderId="0" xfId="0" applyFont="1" applyFill="1" applyAlignment="1" applyProtection="1">
      <alignment vertical="center" wrapText="1"/>
      <protection locked="0"/>
    </xf>
    <xf numFmtId="0" fontId="3" fillId="0" borderId="0" xfId="0" applyFont="1" applyFill="1" applyAlignment="1">
      <alignment vertical="center" wrapText="1"/>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center" wrapText="1"/>
      <protection locked="0"/>
    </xf>
    <xf numFmtId="38" fontId="4" fillId="0" borderId="0" xfId="17" applyFont="1" applyFill="1" applyAlignment="1" applyProtection="1">
      <alignment horizontal="right" vertical="center" wrapText="1"/>
      <protection locked="0"/>
    </xf>
    <xf numFmtId="176" fontId="4" fillId="0" borderId="0" xfId="0" applyNumberFormat="1" applyFont="1" applyFill="1" applyAlignment="1">
      <alignment horizontal="right" vertical="center" wrapText="1"/>
    </xf>
    <xf numFmtId="0" fontId="4" fillId="0" borderId="0" xfId="0" applyFont="1" applyFill="1" applyAlignment="1" applyProtection="1">
      <alignment horizontal="right" vertical="center" wrapText="1"/>
      <protection locked="0"/>
    </xf>
    <xf numFmtId="0" fontId="0" fillId="0" borderId="0" xfId="0" applyFont="1" applyFill="1" applyAlignment="1" applyProtection="1">
      <alignment wrapText="1"/>
      <protection locked="0"/>
    </xf>
    <xf numFmtId="0" fontId="0" fillId="0" borderId="0" xfId="0" applyFont="1" applyFill="1" applyAlignment="1">
      <alignment wrapText="1"/>
    </xf>
    <xf numFmtId="0" fontId="0" fillId="0" borderId="0" xfId="0" applyFont="1" applyFill="1" applyAlignment="1" applyProtection="1">
      <alignment horizontal="center" wrapText="1"/>
      <protection locked="0"/>
    </xf>
    <xf numFmtId="0" fontId="0" fillId="0" borderId="0" xfId="0" applyFont="1" applyFill="1" applyAlignment="1">
      <alignment horizontal="center" wrapText="1"/>
    </xf>
    <xf numFmtId="0" fontId="0" fillId="0" borderId="0" xfId="0" applyFont="1" applyFill="1" applyAlignment="1" applyProtection="1">
      <alignment vertical="center" wrapText="1"/>
      <protection locked="0"/>
    </xf>
    <xf numFmtId="0" fontId="0" fillId="0" borderId="0" xfId="0" applyFont="1" applyFill="1" applyAlignment="1">
      <alignment vertical="center" wrapText="1"/>
    </xf>
    <xf numFmtId="0" fontId="4" fillId="0" borderId="4" xfId="0" applyFont="1" applyFill="1" applyBorder="1" applyAlignment="1" applyProtection="1">
      <alignment horizontal="left" vertical="center"/>
      <protection locked="0"/>
    </xf>
    <xf numFmtId="0" fontId="4" fillId="0" borderId="0" xfId="0" applyFont="1" applyFill="1" applyAlignment="1">
      <alignment horizontal="right" wrapText="1"/>
    </xf>
    <xf numFmtId="0" fontId="4" fillId="0" borderId="0" xfId="0" applyFont="1" applyFill="1" applyAlignment="1">
      <alignment horizontal="center" wrapText="1"/>
    </xf>
    <xf numFmtId="0" fontId="4" fillId="0" borderId="8" xfId="0" applyFont="1" applyFill="1" applyBorder="1" applyAlignment="1" applyProtection="1">
      <alignment horizontal="right" vertical="center" wrapText="1"/>
      <protection locked="0"/>
    </xf>
    <xf numFmtId="0" fontId="4" fillId="0" borderId="7" xfId="0" applyFont="1" applyFill="1" applyBorder="1" applyAlignment="1" applyProtection="1">
      <alignment vertical="center" wrapText="1"/>
      <protection locked="0"/>
    </xf>
    <xf numFmtId="0" fontId="4" fillId="0" borderId="7" xfId="0" applyFont="1" applyFill="1" applyBorder="1" applyAlignment="1" applyProtection="1">
      <alignment horizontal="right" vertical="center" wrapText="1"/>
      <protection locked="0"/>
    </xf>
    <xf numFmtId="0" fontId="4" fillId="0" borderId="6" xfId="0" applyFont="1" applyFill="1" applyBorder="1" applyAlignment="1" applyProtection="1">
      <alignment horizontal="right" vertical="center" wrapText="1"/>
      <protection locked="0"/>
    </xf>
    <xf numFmtId="0" fontId="4" fillId="0" borderId="6" xfId="0" applyFont="1" applyFill="1" applyBorder="1" applyAlignment="1" applyProtection="1">
      <alignment horizontal="center" vertical="center" wrapText="1"/>
      <protection locked="0"/>
    </xf>
    <xf numFmtId="0" fontId="4" fillId="0" borderId="9" xfId="0" applyFont="1" applyFill="1" applyBorder="1" applyAlignment="1" applyProtection="1">
      <alignment vertical="center" wrapText="1"/>
      <protection locked="0"/>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right" vertical="center" wrapText="1"/>
      <protection locked="0"/>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right" vertical="center" wrapText="1"/>
      <protection locked="0"/>
    </xf>
    <xf numFmtId="0" fontId="4" fillId="0" borderId="12" xfId="0" applyFont="1" applyFill="1" applyBorder="1" applyAlignment="1" applyProtection="1">
      <alignment vertical="center" wrapText="1"/>
      <protection locked="0"/>
    </xf>
    <xf numFmtId="0" fontId="4" fillId="0" borderId="1"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shrinkToFit="1"/>
      <protection locked="0"/>
    </xf>
    <xf numFmtId="0" fontId="4" fillId="0" borderId="2" xfId="0" applyFont="1" applyFill="1" applyBorder="1" applyAlignment="1" applyProtection="1">
      <alignment vertical="center" shrinkToFit="1"/>
      <protection locked="0"/>
    </xf>
    <xf numFmtId="0" fontId="4" fillId="0" borderId="6" xfId="0" applyFont="1" applyFill="1" applyBorder="1" applyAlignment="1" applyProtection="1">
      <alignment vertical="center" shrinkToFit="1"/>
      <protection locked="0"/>
    </xf>
    <xf numFmtId="0" fontId="4" fillId="0" borderId="1" xfId="0" applyFont="1" applyFill="1" applyBorder="1" applyAlignment="1" applyProtection="1">
      <alignment vertical="center" wrapText="1" shrinkToFit="1"/>
      <protection locked="0"/>
    </xf>
    <xf numFmtId="0" fontId="4"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3" xfId="0" applyFont="1" applyFill="1" applyBorder="1" applyAlignment="1" applyProtection="1">
      <alignment vertical="center" wrapText="1"/>
      <protection locked="0"/>
    </xf>
    <xf numFmtId="0" fontId="4" fillId="0" borderId="8" xfId="0" applyFont="1" applyFill="1" applyBorder="1" applyAlignment="1" applyProtection="1">
      <alignment vertical="center" wrapText="1"/>
      <protection locked="0"/>
    </xf>
    <xf numFmtId="0" fontId="4" fillId="0" borderId="10" xfId="0" applyFont="1" applyFill="1" applyBorder="1" applyAlignment="1" applyProtection="1">
      <alignment vertical="center" shrinkToFit="1"/>
      <protection locked="0"/>
    </xf>
    <xf numFmtId="0" fontId="4" fillId="0" borderId="10"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right" vertical="center" shrinkToFit="1"/>
      <protection locked="0"/>
    </xf>
    <xf numFmtId="0" fontId="4" fillId="0" borderId="1"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right" vertical="center" shrinkToFit="1"/>
      <protection locked="0"/>
    </xf>
    <xf numFmtId="0" fontId="4" fillId="0" borderId="7" xfId="0"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xf numFmtId="0" fontId="4" fillId="0" borderId="13" xfId="0" applyFont="1" applyFill="1" applyBorder="1" applyAlignment="1" applyProtection="1">
      <alignment vertical="center" wrapText="1"/>
      <protection locked="0"/>
    </xf>
    <xf numFmtId="0" fontId="4" fillId="0" borderId="3" xfId="0" applyFont="1" applyFill="1" applyBorder="1" applyAlignment="1" applyProtection="1">
      <alignment vertical="center" shrinkToFit="1"/>
      <protection locked="0"/>
    </xf>
    <xf numFmtId="0" fontId="0" fillId="0" borderId="0" xfId="0" applyFont="1" applyFill="1" applyAlignment="1" applyProtection="1">
      <alignment horizontal="center"/>
      <protection locked="0"/>
    </xf>
    <xf numFmtId="0" fontId="0" fillId="0" borderId="7"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Font="1" applyFill="1" applyAlignment="1" applyProtection="1">
      <alignment vertical="center" shrinkToFit="1"/>
      <protection locked="0"/>
    </xf>
    <xf numFmtId="0" fontId="0" fillId="0" borderId="1" xfId="0" applyFont="1" applyFill="1" applyBorder="1" applyAlignment="1" applyProtection="1">
      <alignment horizontal="center" vertical="center" shrinkToFit="1"/>
      <protection locked="0"/>
    </xf>
    <xf numFmtId="0" fontId="0" fillId="0" borderId="0" xfId="0" applyFont="1" applyFill="1" applyAlignment="1">
      <alignment vertical="center" shrinkToFit="1"/>
    </xf>
    <xf numFmtId="0" fontId="0" fillId="0" borderId="2"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left" vertical="center" wrapText="1"/>
      <protection locked="0"/>
    </xf>
    <xf numFmtId="182" fontId="0" fillId="0" borderId="2" xfId="0" applyNumberFormat="1" applyFont="1" applyFill="1" applyBorder="1" applyAlignment="1" applyProtection="1">
      <alignment horizontal="center" vertical="center" wrapText="1"/>
      <protection locked="0"/>
    </xf>
    <xf numFmtId="0" fontId="6" fillId="0" borderId="0" xfId="0" applyFont="1" applyFill="1" applyAlignment="1" applyProtection="1">
      <alignment wrapText="1"/>
      <protection locked="0"/>
    </xf>
    <xf numFmtId="0" fontId="2" fillId="0" borderId="0" xfId="0" applyFont="1" applyFill="1" applyAlignment="1" applyProtection="1">
      <alignment/>
      <protection locked="0"/>
    </xf>
    <xf numFmtId="0" fontId="3" fillId="0" borderId="0" xfId="0" applyFont="1" applyFill="1" applyAlignment="1" applyProtection="1">
      <alignment horizontal="center" wrapText="1"/>
      <protection locked="0"/>
    </xf>
    <xf numFmtId="0" fontId="3" fillId="0" borderId="0" xfId="0" applyFont="1" applyFill="1" applyAlignment="1">
      <alignment horizontal="center" wrapText="1"/>
    </xf>
    <xf numFmtId="0" fontId="3" fillId="0" borderId="4" xfId="0" applyFont="1" applyFill="1" applyBorder="1" applyAlignment="1" applyProtection="1">
      <alignment horizontal="center" vertical="center" textRotation="255" shrinkToFit="1"/>
      <protection locked="0"/>
    </xf>
    <xf numFmtId="49" fontId="4" fillId="0" borderId="4" xfId="0" applyNumberFormat="1" applyFont="1" applyFill="1" applyBorder="1" applyAlignment="1" applyProtection="1" quotePrefix="1">
      <alignment horizontal="right" vertical="center" wrapText="1"/>
      <protection locked="0"/>
    </xf>
    <xf numFmtId="0" fontId="4" fillId="0" borderId="4" xfId="0" applyFont="1" applyFill="1" applyBorder="1" applyAlignment="1" applyProtection="1">
      <alignment horizontal="center" vertical="center" wrapText="1" shrinkToFit="1"/>
      <protection locked="0"/>
    </xf>
    <xf numFmtId="180" fontId="4" fillId="0" borderId="4" xfId="0" applyNumberFormat="1" applyFont="1" applyFill="1" applyBorder="1" applyAlignment="1" applyProtection="1" quotePrefix="1">
      <alignment horizontal="right" vertical="center" wrapText="1"/>
      <protection locked="0"/>
    </xf>
    <xf numFmtId="0" fontId="4" fillId="0" borderId="4" xfId="0" applyFont="1" applyFill="1" applyBorder="1" applyAlignment="1" applyProtection="1" quotePrefix="1">
      <alignment horizontal="right" vertical="center" wrapText="1"/>
      <protection locked="0"/>
    </xf>
    <xf numFmtId="49" fontId="4" fillId="0" borderId="4" xfId="0" applyNumberFormat="1" applyFont="1" applyFill="1" applyBorder="1" applyAlignment="1" applyProtection="1">
      <alignment horizontal="right" vertical="center" wrapText="1"/>
      <protection locked="0"/>
    </xf>
    <xf numFmtId="0" fontId="6" fillId="0" borderId="4" xfId="0" applyFont="1" applyFill="1" applyBorder="1" applyAlignment="1" applyProtection="1">
      <alignment vertical="center" wrapText="1" shrinkToFit="1"/>
      <protection locked="0"/>
    </xf>
    <xf numFmtId="181" fontId="4" fillId="0" borderId="4" xfId="0" applyNumberFormat="1" applyFont="1" applyFill="1" applyBorder="1" applyAlignment="1" applyProtection="1">
      <alignment horizontal="right" vertical="center" wrapText="1"/>
      <protection locked="0"/>
    </xf>
    <xf numFmtId="181" fontId="4" fillId="0" borderId="4" xfId="0" applyNumberFormat="1" applyFont="1" applyFill="1" applyBorder="1" applyAlignment="1" applyProtection="1" quotePrefix="1">
      <alignment horizontal="right" vertical="center" wrapText="1"/>
      <protection locked="0"/>
    </xf>
    <xf numFmtId="0" fontId="4" fillId="0" borderId="4" xfId="0" applyFont="1" applyFill="1" applyBorder="1" applyAlignment="1" applyProtection="1">
      <alignment vertical="center" wrapText="1" shrinkToFit="1"/>
      <protection locked="0"/>
    </xf>
    <xf numFmtId="0" fontId="6" fillId="0" borderId="4" xfId="0" applyFont="1" applyFill="1" applyBorder="1" applyAlignment="1" applyProtection="1">
      <alignment horizontal="justify" vertical="center"/>
      <protection locked="0"/>
    </xf>
    <xf numFmtId="0" fontId="6" fillId="0" borderId="2" xfId="0" applyFont="1" applyFill="1" applyBorder="1" applyAlignment="1" applyProtection="1">
      <alignment horizontal="justify" vertical="center"/>
      <protection locked="0"/>
    </xf>
    <xf numFmtId="0" fontId="4" fillId="0" borderId="4" xfId="0" applyNumberFormat="1" applyFont="1" applyFill="1" applyBorder="1" applyAlignment="1" applyProtection="1">
      <alignment horizontal="right" vertical="center" wrapText="1"/>
      <protection locked="0"/>
    </xf>
    <xf numFmtId="49" fontId="4" fillId="0" borderId="4" xfId="0" applyNumberFormat="1" applyFont="1" applyFill="1" applyBorder="1" applyAlignment="1" applyProtection="1">
      <alignment horizontal="right" vertical="center" shrinkToFit="1"/>
      <protection locked="0"/>
    </xf>
    <xf numFmtId="0" fontId="4" fillId="0" borderId="4" xfId="0" applyFont="1" applyFill="1" applyBorder="1" applyAlignment="1" applyProtection="1">
      <alignment horizontal="right" vertical="center" shrinkToFit="1"/>
      <protection locked="0"/>
    </xf>
    <xf numFmtId="177" fontId="4" fillId="0" borderId="4" xfId="17" applyNumberFormat="1" applyFont="1" applyFill="1" applyBorder="1" applyAlignment="1" applyProtection="1">
      <alignment horizontal="right" vertical="center" shrinkToFit="1"/>
      <protection locked="0"/>
    </xf>
    <xf numFmtId="0" fontId="4" fillId="0" borderId="4" xfId="0" applyFont="1" applyFill="1" applyBorder="1" applyAlignment="1">
      <alignment horizontal="right" vertical="center" wrapText="1"/>
    </xf>
    <xf numFmtId="0" fontId="4" fillId="0" borderId="0" xfId="0" applyFont="1" applyFill="1" applyAlignment="1">
      <alignment vertical="center" wrapText="1"/>
    </xf>
    <xf numFmtId="187" fontId="4" fillId="0" borderId="4" xfId="0" applyNumberFormat="1" applyFont="1" applyFill="1" applyBorder="1" applyAlignment="1" applyProtection="1">
      <alignment horizontal="right" vertical="center" wrapText="1"/>
      <protection locked="0"/>
    </xf>
    <xf numFmtId="0" fontId="4" fillId="0" borderId="0" xfId="0" applyFont="1" applyFill="1" applyAlignment="1" quotePrefix="1">
      <alignment horizontal="right" vertical="center" wrapText="1"/>
    </xf>
    <xf numFmtId="0" fontId="6" fillId="0" borderId="4" xfId="0" applyFont="1" applyFill="1" applyBorder="1" applyAlignment="1" applyProtection="1">
      <alignment horizontal="left" vertical="center" wrapText="1"/>
      <protection locked="0"/>
    </xf>
    <xf numFmtId="182" fontId="4" fillId="0" borderId="4" xfId="0" applyNumberFormat="1" applyFont="1" applyFill="1" applyBorder="1" applyAlignment="1" applyProtection="1">
      <alignment horizontal="right" vertical="center" wrapText="1"/>
      <protection locked="0"/>
    </xf>
    <xf numFmtId="0" fontId="6" fillId="0" borderId="0" xfId="0" applyFont="1" applyFill="1" applyAlignment="1" applyProtection="1">
      <alignment vertical="center" wrapText="1"/>
      <protection locked="0"/>
    </xf>
    <xf numFmtId="0" fontId="6" fillId="0" borderId="3" xfId="0" applyFont="1" applyFill="1" applyBorder="1" applyAlignment="1" applyProtection="1">
      <alignment horizontal="left" vertical="center" shrinkToFit="1"/>
      <protection locked="0"/>
    </xf>
    <xf numFmtId="49" fontId="4" fillId="0" borderId="3" xfId="0" applyNumberFormat="1" applyFont="1" applyFill="1" applyBorder="1" applyAlignment="1" applyProtection="1">
      <alignment horizontal="right" vertical="center"/>
      <protection locked="0"/>
    </xf>
    <xf numFmtId="0" fontId="4" fillId="0" borderId="3"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justify" vertical="center"/>
      <protection locked="0"/>
    </xf>
    <xf numFmtId="0" fontId="6" fillId="0" borderId="3" xfId="0" applyFont="1" applyFill="1" applyBorder="1" applyAlignment="1" applyProtection="1">
      <alignment horizontal="left" vertical="center" wrapText="1" shrinkToFit="1"/>
      <protection locked="0"/>
    </xf>
    <xf numFmtId="0" fontId="6" fillId="0" borderId="3" xfId="0" applyFont="1" applyFill="1" applyBorder="1" applyAlignment="1" applyProtection="1">
      <alignment horizontal="left" vertical="center"/>
      <protection locked="0"/>
    </xf>
    <xf numFmtId="186" fontId="4" fillId="0" borderId="3" xfId="17" applyNumberFormat="1" applyFont="1" applyFill="1" applyBorder="1" applyAlignment="1" applyProtection="1">
      <alignment horizontal="right" vertical="center"/>
      <protection locked="0"/>
    </xf>
    <xf numFmtId="49" fontId="4" fillId="0" borderId="4" xfId="0" applyNumberFormat="1" applyFont="1" applyFill="1" applyBorder="1" applyAlignment="1" applyProtection="1">
      <alignment horizontal="right" vertical="center"/>
      <protection locked="0"/>
    </xf>
    <xf numFmtId="0" fontId="6" fillId="0" borderId="4" xfId="0" applyFont="1" applyFill="1" applyBorder="1" applyAlignment="1" applyProtection="1">
      <alignment horizontal="left" vertical="center" wrapText="1" shrinkToFit="1"/>
      <protection locked="0"/>
    </xf>
    <xf numFmtId="0" fontId="0" fillId="0" borderId="0" xfId="21" applyFont="1">
      <alignment/>
      <protection/>
    </xf>
    <xf numFmtId="0" fontId="0" fillId="0" borderId="0" xfId="21">
      <alignment/>
      <protection/>
    </xf>
    <xf numFmtId="0" fontId="0" fillId="0" borderId="14" xfId="21" applyBorder="1">
      <alignment/>
      <protection/>
    </xf>
    <xf numFmtId="0" fontId="0" fillId="0" borderId="15" xfId="21" applyBorder="1">
      <alignment/>
      <protection/>
    </xf>
    <xf numFmtId="0" fontId="0" fillId="0" borderId="16" xfId="21" applyBorder="1">
      <alignment/>
      <protection/>
    </xf>
    <xf numFmtId="0" fontId="0" fillId="0" borderId="17" xfId="21" applyBorder="1">
      <alignment/>
      <protection/>
    </xf>
    <xf numFmtId="0" fontId="0" fillId="0" borderId="18" xfId="21" applyBorder="1" applyAlignment="1">
      <alignment horizontal="center"/>
      <protection/>
    </xf>
    <xf numFmtId="0" fontId="0" fillId="0" borderId="19" xfId="21" applyBorder="1" applyAlignment="1">
      <alignment horizontal="center"/>
      <protection/>
    </xf>
    <xf numFmtId="0" fontId="0" fillId="0" borderId="20" xfId="21" applyBorder="1">
      <alignment/>
      <protection/>
    </xf>
    <xf numFmtId="0" fontId="0" fillId="0" borderId="21" xfId="21" applyBorder="1">
      <alignment/>
      <protection/>
    </xf>
    <xf numFmtId="0" fontId="0" fillId="0" borderId="4" xfId="21" applyBorder="1" applyAlignment="1">
      <alignment horizontal="center"/>
      <protection/>
    </xf>
    <xf numFmtId="0" fontId="0" fillId="0" borderId="22" xfId="21" applyBorder="1" applyAlignment="1">
      <alignment horizontal="center"/>
      <protection/>
    </xf>
    <xf numFmtId="0" fontId="0" fillId="0" borderId="0" xfId="21" applyBorder="1" applyAlignment="1">
      <alignment horizontal="center"/>
      <protection/>
    </xf>
    <xf numFmtId="0" fontId="0" fillId="0" borderId="1" xfId="21" applyBorder="1">
      <alignment/>
      <protection/>
    </xf>
    <xf numFmtId="0" fontId="0" fillId="0" borderId="23" xfId="21" applyBorder="1">
      <alignment/>
      <protection/>
    </xf>
    <xf numFmtId="0" fontId="0" fillId="2" borderId="24" xfId="21" applyFill="1" applyBorder="1">
      <alignment/>
      <protection/>
    </xf>
    <xf numFmtId="0" fontId="0" fillId="2" borderId="25" xfId="21" applyFill="1" applyBorder="1">
      <alignment/>
      <protection/>
    </xf>
    <xf numFmtId="0" fontId="0" fillId="2" borderId="26" xfId="21" applyFill="1" applyBorder="1">
      <alignment/>
      <protection/>
    </xf>
    <xf numFmtId="0" fontId="0" fillId="0" borderId="0" xfId="21" applyBorder="1">
      <alignment/>
      <protection/>
    </xf>
    <xf numFmtId="0" fontId="0" fillId="0" borderId="5" xfId="21" applyBorder="1">
      <alignment/>
      <protection/>
    </xf>
    <xf numFmtId="0" fontId="0" fillId="0" borderId="6" xfId="21" applyBorder="1">
      <alignment/>
      <protection/>
    </xf>
    <xf numFmtId="0" fontId="0" fillId="2" borderId="27" xfId="21" applyFill="1" applyBorder="1">
      <alignment/>
      <protection/>
    </xf>
    <xf numFmtId="0" fontId="0" fillId="2" borderId="21" xfId="21" applyFill="1" applyBorder="1">
      <alignment/>
      <protection/>
    </xf>
    <xf numFmtId="0" fontId="0" fillId="0" borderId="28" xfId="21" applyBorder="1">
      <alignment/>
      <protection/>
    </xf>
    <xf numFmtId="0" fontId="0" fillId="0" borderId="7" xfId="21" applyBorder="1">
      <alignment/>
      <protection/>
    </xf>
    <xf numFmtId="0" fontId="0" fillId="2" borderId="29" xfId="21" applyFill="1" applyBorder="1">
      <alignment/>
      <protection/>
    </xf>
    <xf numFmtId="0" fontId="0" fillId="2" borderId="17" xfId="21" applyFill="1" applyBorder="1">
      <alignment/>
      <protection/>
    </xf>
    <xf numFmtId="0" fontId="2" fillId="0" borderId="30" xfId="21" applyFont="1" applyBorder="1" applyAlignment="1">
      <alignment horizontal="center"/>
      <protection/>
    </xf>
    <xf numFmtId="0" fontId="0" fillId="2" borderId="31" xfId="21" applyFill="1" applyBorder="1">
      <alignment/>
      <protection/>
    </xf>
    <xf numFmtId="0" fontId="0" fillId="2" borderId="32" xfId="21" applyFill="1" applyBorder="1">
      <alignment/>
      <protection/>
    </xf>
    <xf numFmtId="0" fontId="0" fillId="2" borderId="33" xfId="21" applyFill="1" applyBorder="1">
      <alignment/>
      <protection/>
    </xf>
    <xf numFmtId="0" fontId="0" fillId="2" borderId="34" xfId="21" applyFill="1" applyBorder="1">
      <alignment/>
      <protection/>
    </xf>
    <xf numFmtId="0" fontId="0" fillId="2" borderId="35" xfId="21" applyFill="1" applyBorder="1">
      <alignment/>
      <protection/>
    </xf>
    <xf numFmtId="0" fontId="0" fillId="2" borderId="36" xfId="21" applyFill="1" applyBorder="1">
      <alignment/>
      <protection/>
    </xf>
    <xf numFmtId="0" fontId="2" fillId="0" borderId="0" xfId="21" applyFont="1" applyBorder="1" applyAlignment="1">
      <alignment horizontal="center"/>
      <protection/>
    </xf>
    <xf numFmtId="0" fontId="0" fillId="0" borderId="0" xfId="21" applyFont="1" applyBorder="1" applyAlignment="1">
      <alignment horizontal="left"/>
      <protection/>
    </xf>
    <xf numFmtId="0" fontId="0" fillId="2" borderId="1" xfId="21" applyFill="1" applyBorder="1">
      <alignment/>
      <protection/>
    </xf>
    <xf numFmtId="0" fontId="0" fillId="2" borderId="5" xfId="21" applyFill="1" applyBorder="1">
      <alignment/>
      <protection/>
    </xf>
    <xf numFmtId="0" fontId="0" fillId="2" borderId="6" xfId="21" applyFill="1" applyBorder="1">
      <alignment/>
      <protection/>
    </xf>
    <xf numFmtId="0" fontId="0" fillId="2" borderId="4" xfId="21" applyFill="1" applyBorder="1">
      <alignment/>
      <protection/>
    </xf>
    <xf numFmtId="0" fontId="0" fillId="2" borderId="28" xfId="21" applyFill="1" applyBorder="1">
      <alignment/>
      <protection/>
    </xf>
    <xf numFmtId="0" fontId="0" fillId="2" borderId="7" xfId="21" applyFill="1" applyBorder="1">
      <alignment/>
      <protection/>
    </xf>
    <xf numFmtId="0" fontId="0" fillId="2" borderId="37" xfId="21" applyFill="1" applyBorder="1">
      <alignment/>
      <protection/>
    </xf>
    <xf numFmtId="0" fontId="0" fillId="0" borderId="0" xfId="21" applyFill="1" applyBorder="1" applyAlignment="1">
      <alignment horizontal="left"/>
      <protection/>
    </xf>
    <xf numFmtId="0" fontId="0" fillId="0" borderId="0" xfId="21" applyFill="1" applyBorder="1" applyAlignment="1">
      <alignment vertical="center"/>
      <protection/>
    </xf>
    <xf numFmtId="0" fontId="0" fillId="2" borderId="38" xfId="21" applyFill="1" applyBorder="1">
      <alignment/>
      <protection/>
    </xf>
    <xf numFmtId="0" fontId="0" fillId="2" borderId="39" xfId="21" applyFill="1" applyBorder="1">
      <alignment/>
      <protection/>
    </xf>
    <xf numFmtId="0" fontId="0" fillId="2" borderId="40" xfId="21" applyFill="1" applyBorder="1">
      <alignment/>
      <protection/>
    </xf>
    <xf numFmtId="0" fontId="0" fillId="2" borderId="30" xfId="21" applyFill="1" applyBorder="1">
      <alignment/>
      <protection/>
    </xf>
    <xf numFmtId="0" fontId="0" fillId="2" borderId="41" xfId="21" applyFill="1" applyBorder="1">
      <alignment/>
      <protection/>
    </xf>
    <xf numFmtId="0" fontId="0" fillId="2" borderId="42" xfId="21" applyFill="1" applyBorder="1">
      <alignment/>
      <protection/>
    </xf>
    <xf numFmtId="0" fontId="0" fillId="2" borderId="43" xfId="21" applyFill="1" applyBorder="1">
      <alignment/>
      <protection/>
    </xf>
    <xf numFmtId="0" fontId="0" fillId="2" borderId="44" xfId="21" applyFont="1" applyFill="1" applyBorder="1" applyAlignment="1">
      <alignment horizontal="center"/>
      <protection/>
    </xf>
    <xf numFmtId="0" fontId="0" fillId="2" borderId="45" xfId="21" applyFill="1" applyBorder="1">
      <alignment/>
      <protection/>
    </xf>
    <xf numFmtId="0" fontId="0" fillId="2" borderId="46" xfId="21" applyFill="1" applyBorder="1">
      <alignment/>
      <protection/>
    </xf>
    <xf numFmtId="0" fontId="0" fillId="2" borderId="47" xfId="21" applyFill="1" applyBorder="1">
      <alignment/>
      <protection/>
    </xf>
    <xf numFmtId="0" fontId="0" fillId="2" borderId="48" xfId="21" applyFill="1" applyBorder="1">
      <alignment/>
      <protection/>
    </xf>
    <xf numFmtId="0" fontId="0" fillId="0" borderId="49" xfId="21" applyBorder="1">
      <alignment/>
      <protection/>
    </xf>
    <xf numFmtId="0" fontId="0" fillId="0" borderId="50" xfId="21" applyBorder="1">
      <alignment/>
      <protection/>
    </xf>
    <xf numFmtId="0" fontId="0" fillId="0" borderId="51" xfId="21" applyBorder="1" applyAlignment="1">
      <alignment horizontal="center"/>
      <protection/>
    </xf>
    <xf numFmtId="0" fontId="0" fillId="0" borderId="52" xfId="21" applyBorder="1">
      <alignment/>
      <protection/>
    </xf>
    <xf numFmtId="0" fontId="0" fillId="2" borderId="22" xfId="21" applyFill="1" applyBorder="1" applyAlignment="1">
      <alignment horizontal="center"/>
      <protection/>
    </xf>
    <xf numFmtId="0" fontId="0" fillId="0" borderId="37" xfId="21" applyBorder="1" applyAlignment="1">
      <alignment horizontal="center"/>
      <protection/>
    </xf>
    <xf numFmtId="0" fontId="0" fillId="0" borderId="40" xfId="21" applyBorder="1" applyAlignment="1">
      <alignment horizontal="center"/>
      <protection/>
    </xf>
    <xf numFmtId="0" fontId="0" fillId="0" borderId="53" xfId="21" applyBorder="1" applyAlignment="1">
      <alignment horizontal="center"/>
      <protection/>
    </xf>
    <xf numFmtId="0" fontId="2" fillId="0" borderId="37" xfId="21" applyFont="1" applyBorder="1" applyAlignment="1">
      <alignment horizontal="center"/>
      <protection/>
    </xf>
    <xf numFmtId="0" fontId="0" fillId="2" borderId="54" xfId="21" applyFill="1" applyBorder="1">
      <alignment/>
      <protection/>
    </xf>
    <xf numFmtId="0" fontId="0" fillId="0" borderId="26" xfId="21" applyBorder="1">
      <alignment/>
      <protection/>
    </xf>
    <xf numFmtId="0" fontId="0" fillId="0" borderId="40" xfId="21" applyBorder="1">
      <alignment/>
      <protection/>
    </xf>
    <xf numFmtId="0" fontId="0" fillId="0" borderId="37" xfId="21" applyBorder="1">
      <alignment/>
      <protection/>
    </xf>
    <xf numFmtId="0" fontId="4" fillId="0" borderId="10" xfId="0" applyFont="1" applyFill="1" applyBorder="1" applyAlignment="1" applyProtection="1">
      <alignment vertical="center" wrapText="1"/>
      <protection locked="0"/>
    </xf>
    <xf numFmtId="185" fontId="4" fillId="0" borderId="4" xfId="0" applyNumberFormat="1" applyFont="1" applyFill="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179" fontId="4" fillId="0" borderId="7" xfId="17" applyNumberFormat="1" applyFont="1" applyFill="1" applyBorder="1" applyAlignment="1" applyProtection="1">
      <alignment horizontal="right" vertical="center" wrapText="1"/>
      <protection locked="0"/>
    </xf>
    <xf numFmtId="179" fontId="4" fillId="0" borderId="9" xfId="17" applyNumberFormat="1" applyFont="1" applyFill="1" applyBorder="1" applyAlignment="1" applyProtection="1">
      <alignment horizontal="right" vertical="center" wrapText="1"/>
      <protection locked="0"/>
    </xf>
    <xf numFmtId="0" fontId="4" fillId="0" borderId="9"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5" xfId="0" applyFont="1" applyFill="1" applyBorder="1" applyAlignment="1">
      <alignment horizontal="center" vertical="center" wrapText="1"/>
    </xf>
    <xf numFmtId="0" fontId="3" fillId="0" borderId="7"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38" fontId="3" fillId="0" borderId="7" xfId="17" applyFont="1" applyFill="1" applyBorder="1" applyAlignment="1" applyProtection="1">
      <alignment horizontal="center" vertical="center" wrapText="1"/>
      <protection locked="0"/>
    </xf>
    <xf numFmtId="38" fontId="3" fillId="0" borderId="5" xfId="17"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176" fontId="3" fillId="0" borderId="7"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locked="0"/>
    </xf>
    <xf numFmtId="176" fontId="4" fillId="0" borderId="7" xfId="0" applyNumberFormat="1" applyFont="1" applyFill="1" applyBorder="1" applyAlignment="1">
      <alignment horizontal="right" vertical="center" wrapText="1"/>
    </xf>
    <xf numFmtId="176" fontId="4" fillId="0" borderId="9" xfId="0" applyNumberFormat="1" applyFont="1" applyFill="1" applyBorder="1" applyAlignment="1">
      <alignment horizontal="right" vertical="center" wrapText="1"/>
    </xf>
    <xf numFmtId="178" fontId="4" fillId="0" borderId="7" xfId="0" applyNumberFormat="1" applyFont="1" applyFill="1" applyBorder="1" applyAlignment="1" applyProtection="1">
      <alignment horizontal="right" vertical="center" wrapText="1"/>
      <protection locked="0"/>
    </xf>
    <xf numFmtId="178" fontId="4" fillId="0" borderId="9" xfId="0" applyNumberFormat="1" applyFont="1" applyFill="1" applyBorder="1" applyAlignment="1" applyProtection="1">
      <alignment horizontal="right" vertical="center" wrapText="1"/>
      <protection locked="0"/>
    </xf>
    <xf numFmtId="38" fontId="4" fillId="0" borderId="7" xfId="17" applyFont="1" applyFill="1" applyBorder="1" applyAlignment="1" applyProtection="1">
      <alignment horizontal="right" vertical="center" wrapText="1"/>
      <protection locked="0"/>
    </xf>
    <xf numFmtId="38" fontId="4" fillId="0" borderId="9" xfId="17" applyFont="1" applyFill="1" applyBorder="1" applyAlignment="1" applyProtection="1">
      <alignment horizontal="right" vertical="center" wrapText="1"/>
      <protection locked="0"/>
    </xf>
    <xf numFmtId="0" fontId="4" fillId="0" borderId="7" xfId="0" applyFont="1" applyFill="1" applyBorder="1" applyAlignment="1" applyProtection="1">
      <alignment horizontal="left" vertical="center" wrapText="1"/>
      <protection locked="0"/>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179" fontId="4" fillId="0" borderId="5" xfId="17" applyNumberFormat="1" applyFont="1" applyFill="1" applyBorder="1" applyAlignment="1" applyProtection="1">
      <alignment horizontal="right" vertical="center" wrapText="1"/>
      <protection locked="0"/>
    </xf>
    <xf numFmtId="176" fontId="4" fillId="0" borderId="5" xfId="0" applyNumberFormat="1" applyFont="1" applyFill="1" applyBorder="1" applyAlignment="1">
      <alignment horizontal="right" vertical="center" wrapText="1"/>
    </xf>
    <xf numFmtId="178" fontId="4" fillId="0" borderId="5" xfId="0" applyNumberFormat="1" applyFont="1" applyFill="1" applyBorder="1" applyAlignment="1" applyProtection="1">
      <alignment horizontal="right" vertical="center" wrapText="1"/>
      <protection locked="0"/>
    </xf>
    <xf numFmtId="38" fontId="4" fillId="0" borderId="5" xfId="17" applyFont="1" applyFill="1" applyBorder="1" applyAlignment="1" applyProtection="1">
      <alignment horizontal="right" vertical="center" wrapText="1"/>
      <protection locked="0"/>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179" fontId="4" fillId="0" borderId="7" xfId="0" applyNumberFormat="1" applyFont="1" applyFill="1" applyBorder="1" applyAlignment="1" applyProtection="1">
      <alignment horizontal="right" vertical="center" wrapText="1"/>
      <protection locked="0"/>
    </xf>
    <xf numFmtId="179" fontId="4" fillId="0" borderId="9" xfId="0" applyNumberFormat="1" applyFont="1" applyFill="1" applyBorder="1" applyAlignment="1" applyProtection="1">
      <alignment horizontal="right" vertical="center" wrapText="1"/>
      <protection locked="0"/>
    </xf>
    <xf numFmtId="179" fontId="4" fillId="0" borderId="5" xfId="0" applyNumberFormat="1" applyFont="1" applyFill="1" applyBorder="1" applyAlignment="1" applyProtection="1">
      <alignment horizontal="right" vertical="center" wrapText="1"/>
      <protection locked="0"/>
    </xf>
    <xf numFmtId="0" fontId="4" fillId="0" borderId="7"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7" xfId="0" applyFont="1" applyBorder="1" applyAlignment="1" applyProtection="1">
      <alignment vertical="center" shrinkToFit="1"/>
      <protection locked="0"/>
    </xf>
    <xf numFmtId="0" fontId="4" fillId="0" borderId="9" xfId="0" applyFont="1" applyBorder="1" applyAlignment="1">
      <alignment vertical="center" shrinkToFit="1"/>
    </xf>
    <xf numFmtId="0" fontId="4" fillId="0" borderId="9" xfId="0" applyFont="1" applyFill="1" applyBorder="1" applyAlignment="1" applyProtection="1">
      <alignment horizontal="left" vertical="center" wrapText="1"/>
      <protection locked="0"/>
    </xf>
    <xf numFmtId="0" fontId="4" fillId="0" borderId="0" xfId="0" applyFont="1" applyFill="1" applyAlignment="1" applyProtection="1">
      <alignment horizontal="center" wrapText="1"/>
      <protection locked="0"/>
    </xf>
    <xf numFmtId="0" fontId="0" fillId="0" borderId="7"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4" fillId="0" borderId="7"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7"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38" fontId="4" fillId="0" borderId="4" xfId="17" applyFont="1" applyFill="1" applyBorder="1" applyAlignment="1" applyProtection="1">
      <alignment horizontal="center" vertical="center" wrapText="1"/>
      <protection locked="0"/>
    </xf>
    <xf numFmtId="176" fontId="4" fillId="0" borderId="7"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4" fillId="0" borderId="4" xfId="0" applyFont="1" applyFill="1" applyBorder="1" applyAlignment="1" applyProtection="1">
      <alignment horizontal="right" vertical="center" wrapText="1"/>
      <protection locked="0"/>
    </xf>
    <xf numFmtId="0" fontId="4" fillId="0" borderId="7" xfId="0" applyFont="1" applyFill="1" applyBorder="1" applyAlignment="1">
      <alignment horizontal="center" vertical="center" wrapText="1"/>
    </xf>
    <xf numFmtId="0" fontId="4" fillId="0" borderId="9" xfId="0" applyFont="1" applyBorder="1" applyAlignment="1" applyProtection="1">
      <alignment horizontal="center" vertical="center" wrapText="1"/>
      <protection locked="0"/>
    </xf>
    <xf numFmtId="38" fontId="4" fillId="0" borderId="7" xfId="17" applyFont="1" applyBorder="1" applyAlignment="1" applyProtection="1">
      <alignment horizontal="right" vertical="center" wrapText="1"/>
      <protection locked="0"/>
    </xf>
    <xf numFmtId="38" fontId="4" fillId="0" borderId="9" xfId="17" applyFont="1" applyBorder="1" applyAlignment="1" applyProtection="1">
      <alignment horizontal="right" vertical="center" wrapText="1"/>
      <protection locked="0"/>
    </xf>
    <xf numFmtId="179" fontId="4" fillId="0" borderId="7" xfId="17" applyNumberFormat="1" applyFont="1" applyBorder="1" applyAlignment="1" applyProtection="1">
      <alignment horizontal="right" vertical="center" wrapText="1"/>
      <protection locked="0"/>
    </xf>
    <xf numFmtId="179" fontId="4" fillId="0" borderId="9" xfId="17" applyNumberFormat="1" applyFont="1" applyBorder="1" applyAlignment="1" applyProtection="1">
      <alignment horizontal="right" vertical="center" wrapText="1"/>
      <protection locked="0"/>
    </xf>
    <xf numFmtId="176" fontId="4" fillId="0" borderId="7" xfId="0" applyNumberFormat="1" applyFont="1" applyBorder="1" applyAlignment="1">
      <alignment horizontal="right" vertical="center" wrapText="1"/>
    </xf>
    <xf numFmtId="176" fontId="4" fillId="0" borderId="9" xfId="0" applyNumberFormat="1" applyFont="1" applyBorder="1" applyAlignment="1">
      <alignment horizontal="right" vertical="center" wrapText="1"/>
    </xf>
    <xf numFmtId="178" fontId="4" fillId="0" borderId="7" xfId="0" applyNumberFormat="1" applyFont="1" applyBorder="1" applyAlignment="1" applyProtection="1">
      <alignment horizontal="right" vertical="center" wrapText="1"/>
      <protection locked="0"/>
    </xf>
    <xf numFmtId="178" fontId="4" fillId="0" borderId="9" xfId="0" applyNumberFormat="1" applyFont="1" applyBorder="1" applyAlignment="1" applyProtection="1">
      <alignment horizontal="right" vertical="center" wrapText="1"/>
      <protection locked="0"/>
    </xf>
    <xf numFmtId="0" fontId="4" fillId="0" borderId="4" xfId="0" applyFont="1" applyBorder="1" applyAlignment="1" applyProtection="1">
      <alignment horizontal="center" vertical="center" wrapText="1"/>
      <protection locked="0"/>
    </xf>
    <xf numFmtId="0" fontId="4" fillId="0" borderId="9" xfId="0" applyFont="1" applyFill="1" applyBorder="1" applyAlignment="1" applyProtection="1">
      <alignment horizontal="center" vertical="center" shrinkToFit="1"/>
      <protection locked="0"/>
    </xf>
    <xf numFmtId="0" fontId="4" fillId="0" borderId="9" xfId="0" applyFont="1" applyFill="1" applyBorder="1" applyAlignment="1">
      <alignment horizontal="left" vertical="center" shrinkToFit="1"/>
    </xf>
    <xf numFmtId="0" fontId="4" fillId="0" borderId="9" xfId="0" applyFont="1" applyFill="1" applyBorder="1" applyAlignment="1">
      <alignment horizontal="center" vertical="center" shrinkToFit="1"/>
    </xf>
    <xf numFmtId="38" fontId="4" fillId="0" borderId="7" xfId="17" applyFont="1" applyFill="1" applyBorder="1" applyAlignment="1" applyProtection="1">
      <alignment horizontal="right" vertical="center" shrinkToFit="1"/>
      <protection locked="0"/>
    </xf>
    <xf numFmtId="38" fontId="4" fillId="0" borderId="9" xfId="17" applyFont="1" applyFill="1" applyBorder="1" applyAlignment="1" applyProtection="1">
      <alignment horizontal="right" vertical="center" shrinkToFit="1"/>
      <protection locked="0"/>
    </xf>
    <xf numFmtId="179" fontId="4" fillId="0" borderId="7" xfId="17" applyNumberFormat="1" applyFont="1" applyFill="1" applyBorder="1" applyAlignment="1" applyProtection="1">
      <alignment horizontal="right" vertical="center" shrinkToFit="1"/>
      <protection locked="0"/>
    </xf>
    <xf numFmtId="179" fontId="4" fillId="0" borderId="9" xfId="17" applyNumberFormat="1" applyFont="1" applyFill="1" applyBorder="1" applyAlignment="1" applyProtection="1">
      <alignment horizontal="right" vertical="center" shrinkToFit="1"/>
      <protection locked="0"/>
    </xf>
    <xf numFmtId="176" fontId="4" fillId="0" borderId="7" xfId="0" applyNumberFormat="1" applyFont="1" applyFill="1" applyBorder="1" applyAlignment="1">
      <alignment horizontal="right" vertical="center" shrinkToFit="1"/>
    </xf>
    <xf numFmtId="176" fontId="4" fillId="0" borderId="9" xfId="0" applyNumberFormat="1" applyFont="1" applyFill="1" applyBorder="1" applyAlignment="1">
      <alignment horizontal="right" vertical="center" shrinkToFit="1"/>
    </xf>
    <xf numFmtId="0" fontId="4" fillId="0" borderId="4" xfId="0" applyFont="1" applyFill="1" applyBorder="1" applyAlignment="1" applyProtection="1">
      <alignment horizontal="center" vertical="center" shrinkToFit="1"/>
      <protection locked="0"/>
    </xf>
    <xf numFmtId="179" fontId="4" fillId="0" borderId="7" xfId="0" applyNumberFormat="1" applyFont="1" applyFill="1" applyBorder="1" applyAlignment="1" applyProtection="1">
      <alignment horizontal="right" vertical="center" shrinkToFit="1"/>
      <protection locked="0"/>
    </xf>
    <xf numFmtId="179" fontId="4" fillId="0" borderId="9" xfId="0" applyNumberFormat="1" applyFont="1" applyFill="1" applyBorder="1" applyAlignment="1" applyProtection="1">
      <alignment horizontal="right" vertical="center" shrinkToFit="1"/>
      <protection locked="0"/>
    </xf>
    <xf numFmtId="178" fontId="4" fillId="0" borderId="7" xfId="0" applyNumberFormat="1" applyFont="1" applyFill="1" applyBorder="1" applyAlignment="1" applyProtection="1">
      <alignment horizontal="right" vertical="center" shrinkToFit="1"/>
      <protection locked="0"/>
    </xf>
    <xf numFmtId="178" fontId="4" fillId="0" borderId="9" xfId="0" applyNumberFormat="1" applyFont="1" applyFill="1" applyBorder="1" applyAlignment="1" applyProtection="1">
      <alignment horizontal="right" vertical="center" shrinkToFit="1"/>
      <protection locked="0"/>
    </xf>
    <xf numFmtId="0" fontId="4" fillId="0" borderId="4" xfId="0" applyFont="1" applyFill="1" applyBorder="1" applyAlignment="1" applyProtection="1">
      <alignment horizontal="left" vertical="center" wrapText="1"/>
      <protection locked="0"/>
    </xf>
    <xf numFmtId="38" fontId="4" fillId="0" borderId="7" xfId="17" applyFont="1" applyFill="1" applyBorder="1" applyAlignment="1" applyProtection="1">
      <alignment horizontal="center" vertical="center" wrapText="1"/>
      <protection locked="0"/>
    </xf>
    <xf numFmtId="38" fontId="4" fillId="0" borderId="5" xfId="17" applyFont="1" applyFill="1" applyBorder="1" applyAlignment="1" applyProtection="1">
      <alignment horizontal="center" vertical="center" wrapText="1"/>
      <protection locked="0"/>
    </xf>
    <xf numFmtId="176" fontId="4" fillId="0" borderId="4" xfId="0" applyNumberFormat="1" applyFont="1" applyFill="1" applyBorder="1" applyAlignment="1">
      <alignment horizontal="center" vertical="center" wrapText="1"/>
    </xf>
    <xf numFmtId="0" fontId="0" fillId="0" borderId="18" xfId="21" applyBorder="1" applyAlignment="1">
      <alignment horizontal="center"/>
      <protection/>
    </xf>
    <xf numFmtId="0" fontId="0" fillId="0" borderId="55" xfId="21" applyBorder="1" applyAlignment="1">
      <alignment horizontal="center"/>
      <protection/>
    </xf>
    <xf numFmtId="0" fontId="0" fillId="0" borderId="15" xfId="21" applyBorder="1" applyAlignment="1">
      <alignment horizontal="center"/>
      <protection/>
    </xf>
    <xf numFmtId="0" fontId="0" fillId="0" borderId="16" xfId="21" applyBorder="1" applyAlignment="1">
      <alignment horizontal="center"/>
      <protection/>
    </xf>
    <xf numFmtId="0" fontId="0" fillId="0" borderId="39" xfId="21" applyBorder="1" applyAlignment="1">
      <alignment horizontal="center"/>
      <protection/>
    </xf>
    <xf numFmtId="0" fontId="0" fillId="0" borderId="56" xfId="21" applyBorder="1" applyAlignment="1">
      <alignment horizontal="center"/>
      <protection/>
    </xf>
    <xf numFmtId="0" fontId="0" fillId="0" borderId="57" xfId="21" applyBorder="1" applyAlignment="1">
      <alignment horizontal="center"/>
      <protection/>
    </xf>
    <xf numFmtId="0" fontId="0" fillId="0" borderId="51" xfId="21" applyBorder="1" applyAlignment="1">
      <alignment horizontal="center"/>
      <protection/>
    </xf>
    <xf numFmtId="0" fontId="0" fillId="0" borderId="58" xfId="21" applyBorder="1" applyAlignment="1">
      <alignment horizontal="center"/>
      <protection/>
    </xf>
  </cellXfs>
  <cellStyles count="10">
    <cellStyle name="Normal" xfId="0"/>
    <cellStyle name="Percent" xfId="15"/>
    <cellStyle name="Hyperlink" xfId="16"/>
    <cellStyle name="Comma [0]" xfId="17"/>
    <cellStyle name="Comma" xfId="18"/>
    <cellStyle name="Currency [0]" xfId="19"/>
    <cellStyle name="Currency" xfId="20"/>
    <cellStyle name="標準_01【完了】北海道調査表２(1)～(3)及び２－１（北海道市町村分）" xfId="21"/>
    <cellStyle name="標準_調査表２（１）廃止" xfId="22"/>
    <cellStyle name="Followed Hyperlink" xfId="23"/>
  </cellStyles>
  <dxfs count="1">
    <dxf>
      <font>
        <b/>
        <i/>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o2-jyun\&#28310;&#20844;&#23460;\&#31532;&#19977;&#12475;&#12463;&#12479;&#12540;\&#19977;&#12475;&#12463;&#35519;&#26619;\17&#35519;&#26619;\2&#35519;&#26619;&#29031;&#20250;&#27096;&#24335;\&#33258;&#27835;&#20307;&#36865;&#20184;\&#12304;&#26410;&#30906;&#23450;&#12305;&#9679;&#35519;&#26619;&#34920;&#65297;&#122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調査表１　経営状況等"/>
      <sheetName val="データシート（本シートは絶対に手を加えないで下さい）"/>
    </sheetNames>
    <sheetDataSet>
      <sheetData sheetId="1">
        <row r="12">
          <cell r="A12">
            <v>1</v>
          </cell>
        </row>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39">
          <cell r="B39">
            <v>1</v>
          </cell>
          <cell r="H39">
            <v>1</v>
          </cell>
        </row>
        <row r="40">
          <cell r="B40">
            <v>2</v>
          </cell>
          <cell r="H40">
            <v>2</v>
          </cell>
        </row>
        <row r="41">
          <cell r="B41">
            <v>3</v>
          </cell>
          <cell r="H41">
            <v>3</v>
          </cell>
        </row>
        <row r="42">
          <cell r="B42">
            <v>4</v>
          </cell>
          <cell r="H42">
            <v>4</v>
          </cell>
        </row>
        <row r="43">
          <cell r="H43">
            <v>5</v>
          </cell>
        </row>
        <row r="44">
          <cell r="H44">
            <v>6</v>
          </cell>
        </row>
        <row r="45">
          <cell r="H45">
            <v>7</v>
          </cell>
        </row>
        <row r="46">
          <cell r="H46">
            <v>8</v>
          </cell>
        </row>
        <row r="47">
          <cell r="H47">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X364"/>
  <sheetViews>
    <sheetView zoomScale="75" zoomScaleNormal="75" workbookViewId="0" topLeftCell="A1">
      <selection activeCell="B1" sqref="B1"/>
    </sheetView>
  </sheetViews>
  <sheetFormatPr defaultColWidth="9.00390625" defaultRowHeight="13.5"/>
  <cols>
    <col min="1" max="1" width="9.00390625" style="60" customWidth="1"/>
    <col min="2" max="2" width="28.50390625" style="42" customWidth="1"/>
    <col min="3" max="3" width="8.75390625" style="47" customWidth="1"/>
    <col min="4" max="4" width="25.25390625" style="114" customWidth="1"/>
    <col min="5" max="9" width="3.625" style="59" customWidth="1"/>
    <col min="10" max="10" width="3.75390625" style="59" customWidth="1"/>
    <col min="11" max="15" width="3.625" style="59" customWidth="1"/>
    <col min="16" max="16" width="8.625" style="43" customWidth="1"/>
    <col min="17" max="17" width="14.125" style="16" customWidth="1"/>
    <col min="18" max="18" width="9.125" style="43" customWidth="1"/>
    <col min="19" max="19" width="7.625" style="46" customWidth="1"/>
    <col min="20" max="20" width="9.125" style="47" customWidth="1"/>
    <col min="21" max="21" width="9.00390625" style="46" customWidth="1"/>
    <col min="22" max="22" width="5.625" style="16" customWidth="1"/>
    <col min="23" max="23" width="18.625" style="41" customWidth="1"/>
    <col min="24" max="24" width="9.00390625" style="59" customWidth="1"/>
    <col min="25" max="16384" width="9.00390625" style="60" customWidth="1"/>
  </cols>
  <sheetData>
    <row r="1" spans="2:3" ht="26.25" customHeight="1">
      <c r="B1" s="115"/>
      <c r="C1" s="48"/>
    </row>
    <row r="2" spans="2:23" ht="13.5">
      <c r="B2" s="115" t="s">
        <v>768</v>
      </c>
      <c r="C2" s="48"/>
      <c r="V2" s="17"/>
      <c r="W2" s="41" t="s">
        <v>1811</v>
      </c>
    </row>
    <row r="3" spans="2:24" s="117" customFormat="1" ht="18" customHeight="1">
      <c r="B3" s="227" t="s">
        <v>1812</v>
      </c>
      <c r="C3" s="228" t="s">
        <v>1813</v>
      </c>
      <c r="D3" s="230" t="s">
        <v>1814</v>
      </c>
      <c r="E3" s="232" t="s">
        <v>1815</v>
      </c>
      <c r="F3" s="233"/>
      <c r="G3" s="234"/>
      <c r="H3" s="227" t="s">
        <v>1816</v>
      </c>
      <c r="I3" s="227"/>
      <c r="J3" s="227"/>
      <c r="K3" s="227"/>
      <c r="L3" s="227" t="s">
        <v>1817</v>
      </c>
      <c r="M3" s="227"/>
      <c r="N3" s="227"/>
      <c r="O3" s="227"/>
      <c r="P3" s="235" t="s">
        <v>1818</v>
      </c>
      <c r="Q3" s="227" t="s">
        <v>1819</v>
      </c>
      <c r="R3" s="235" t="s">
        <v>1820</v>
      </c>
      <c r="S3" s="238" t="s">
        <v>1821</v>
      </c>
      <c r="T3" s="228" t="s">
        <v>1822</v>
      </c>
      <c r="U3" s="238" t="s">
        <v>1821</v>
      </c>
      <c r="V3" s="227" t="s">
        <v>1823</v>
      </c>
      <c r="W3" s="228" t="s">
        <v>1824</v>
      </c>
      <c r="X3" s="116"/>
    </row>
    <row r="4" spans="2:24" s="117" customFormat="1" ht="51.75" customHeight="1">
      <c r="B4" s="227"/>
      <c r="C4" s="229"/>
      <c r="D4" s="231"/>
      <c r="E4" s="118" t="s">
        <v>1825</v>
      </c>
      <c r="F4" s="118" t="s">
        <v>1826</v>
      </c>
      <c r="G4" s="118" t="s">
        <v>1827</v>
      </c>
      <c r="H4" s="15" t="s">
        <v>1828</v>
      </c>
      <c r="I4" s="15" t="s">
        <v>1829</v>
      </c>
      <c r="J4" s="15" t="s">
        <v>1830</v>
      </c>
      <c r="K4" s="15" t="s">
        <v>1831</v>
      </c>
      <c r="L4" s="15" t="s">
        <v>1828</v>
      </c>
      <c r="M4" s="15" t="s">
        <v>1829</v>
      </c>
      <c r="N4" s="15" t="s">
        <v>1830</v>
      </c>
      <c r="O4" s="15" t="s">
        <v>1831</v>
      </c>
      <c r="P4" s="236"/>
      <c r="Q4" s="227"/>
      <c r="R4" s="236"/>
      <c r="S4" s="239"/>
      <c r="T4" s="237"/>
      <c r="U4" s="239"/>
      <c r="V4" s="227"/>
      <c r="W4" s="237"/>
      <c r="X4" s="116"/>
    </row>
    <row r="5" spans="2:24" s="64" customFormat="1" ht="24" customHeight="1">
      <c r="B5" s="21" t="s">
        <v>1832</v>
      </c>
      <c r="C5" s="20">
        <v>10006087</v>
      </c>
      <c r="D5" s="24" t="s">
        <v>1833</v>
      </c>
      <c r="E5" s="20">
        <v>3</v>
      </c>
      <c r="F5" s="20">
        <v>4</v>
      </c>
      <c r="G5" s="20">
        <v>18</v>
      </c>
      <c r="H5" s="20">
        <v>3</v>
      </c>
      <c r="I5" s="20">
        <v>62</v>
      </c>
      <c r="J5" s="20">
        <v>4</v>
      </c>
      <c r="K5" s="20">
        <v>30</v>
      </c>
      <c r="L5" s="20">
        <v>4</v>
      </c>
      <c r="M5" s="20">
        <v>18</v>
      </c>
      <c r="N5" s="20">
        <v>3</v>
      </c>
      <c r="O5" s="20">
        <v>31</v>
      </c>
      <c r="P5" s="12">
        <v>1026000</v>
      </c>
      <c r="Q5" s="11" t="s">
        <v>1834</v>
      </c>
      <c r="R5" s="12">
        <v>100000</v>
      </c>
      <c r="S5" s="13">
        <f>R5/P5</f>
        <v>0.09746588693957114</v>
      </c>
      <c r="T5" s="14">
        <v>0</v>
      </c>
      <c r="U5" s="13">
        <f>T5/P5</f>
        <v>0</v>
      </c>
      <c r="V5" s="11" t="s">
        <v>1835</v>
      </c>
      <c r="W5" s="39"/>
      <c r="X5" s="63"/>
    </row>
    <row r="6" spans="2:24" s="64" customFormat="1" ht="24" customHeight="1">
      <c r="B6" s="21" t="s">
        <v>1861</v>
      </c>
      <c r="C6" s="119" t="s">
        <v>1455</v>
      </c>
      <c r="D6" s="24" t="s">
        <v>1862</v>
      </c>
      <c r="E6" s="20">
        <v>3</v>
      </c>
      <c r="F6" s="20">
        <v>9</v>
      </c>
      <c r="G6" s="20">
        <v>40</v>
      </c>
      <c r="H6" s="20">
        <v>4</v>
      </c>
      <c r="I6" s="20">
        <v>7</v>
      </c>
      <c r="J6" s="20">
        <v>5</v>
      </c>
      <c r="K6" s="20">
        <v>16</v>
      </c>
      <c r="L6" s="20">
        <v>4</v>
      </c>
      <c r="M6" s="20">
        <v>18</v>
      </c>
      <c r="N6" s="20">
        <v>3</v>
      </c>
      <c r="O6" s="20">
        <v>31</v>
      </c>
      <c r="P6" s="12">
        <v>300000</v>
      </c>
      <c r="Q6" s="11" t="s">
        <v>731</v>
      </c>
      <c r="R6" s="12">
        <v>153000</v>
      </c>
      <c r="S6" s="13">
        <f aca="true" t="shared" si="0" ref="S6:S19">R6/P6</f>
        <v>0.51</v>
      </c>
      <c r="T6" s="14">
        <v>0</v>
      </c>
      <c r="U6" s="13">
        <f aca="true" t="shared" si="1" ref="U6:U19">T6/P6</f>
        <v>0</v>
      </c>
      <c r="V6" s="11" t="s">
        <v>1835</v>
      </c>
      <c r="W6" s="51" t="s">
        <v>1863</v>
      </c>
      <c r="X6" s="63"/>
    </row>
    <row r="7" spans="2:24" s="64" customFormat="1" ht="24" customHeight="1">
      <c r="B7" s="21" t="s">
        <v>1864</v>
      </c>
      <c r="C7" s="121" t="s">
        <v>1456</v>
      </c>
      <c r="D7" s="24" t="s">
        <v>1865</v>
      </c>
      <c r="E7" s="20">
        <v>9</v>
      </c>
      <c r="F7" s="20">
        <v>1</v>
      </c>
      <c r="G7" s="20">
        <v>1</v>
      </c>
      <c r="H7" s="20">
        <v>3</v>
      </c>
      <c r="I7" s="20">
        <v>49</v>
      </c>
      <c r="J7" s="20">
        <v>11</v>
      </c>
      <c r="K7" s="20">
        <v>5</v>
      </c>
      <c r="L7" s="20">
        <v>4</v>
      </c>
      <c r="M7" s="20">
        <v>17</v>
      </c>
      <c r="N7" s="20">
        <v>10</v>
      </c>
      <c r="O7" s="20">
        <v>14</v>
      </c>
      <c r="P7" s="12">
        <v>5000</v>
      </c>
      <c r="Q7" s="11" t="s">
        <v>732</v>
      </c>
      <c r="R7" s="12">
        <v>5000</v>
      </c>
      <c r="S7" s="13">
        <f t="shared" si="0"/>
        <v>1</v>
      </c>
      <c r="T7" s="14">
        <v>0</v>
      </c>
      <c r="U7" s="13">
        <f t="shared" si="1"/>
        <v>0</v>
      </c>
      <c r="V7" s="11" t="s">
        <v>1849</v>
      </c>
      <c r="W7" s="39"/>
      <c r="X7" s="63"/>
    </row>
    <row r="8" spans="2:24" s="64" customFormat="1" ht="24" customHeight="1">
      <c r="B8" s="21" t="s">
        <v>1866</v>
      </c>
      <c r="C8" s="122" t="s">
        <v>1457</v>
      </c>
      <c r="D8" s="24" t="s">
        <v>1867</v>
      </c>
      <c r="E8" s="20">
        <v>9</v>
      </c>
      <c r="F8" s="20">
        <v>1</v>
      </c>
      <c r="G8" s="20">
        <v>1</v>
      </c>
      <c r="H8" s="20">
        <v>3</v>
      </c>
      <c r="I8" s="20">
        <v>48</v>
      </c>
      <c r="J8" s="20">
        <v>4</v>
      </c>
      <c r="K8" s="20">
        <v>16</v>
      </c>
      <c r="L8" s="20">
        <v>4</v>
      </c>
      <c r="M8" s="20">
        <v>17</v>
      </c>
      <c r="N8" s="20">
        <v>7</v>
      </c>
      <c r="O8" s="20">
        <v>5</v>
      </c>
      <c r="P8" s="12">
        <v>5000</v>
      </c>
      <c r="Q8" s="11" t="s">
        <v>733</v>
      </c>
      <c r="R8" s="12">
        <v>5000</v>
      </c>
      <c r="S8" s="13">
        <f t="shared" si="0"/>
        <v>1</v>
      </c>
      <c r="T8" s="14">
        <v>0</v>
      </c>
      <c r="U8" s="13">
        <f t="shared" si="1"/>
        <v>0</v>
      </c>
      <c r="V8" s="11" t="s">
        <v>1849</v>
      </c>
      <c r="W8" s="39"/>
      <c r="X8" s="63"/>
    </row>
    <row r="9" spans="2:24" s="64" customFormat="1" ht="24" customHeight="1">
      <c r="B9" s="21" t="s">
        <v>1868</v>
      </c>
      <c r="C9" s="123" t="s">
        <v>1458</v>
      </c>
      <c r="D9" s="24" t="s">
        <v>1869</v>
      </c>
      <c r="E9" s="20">
        <v>9</v>
      </c>
      <c r="F9" s="20">
        <v>1</v>
      </c>
      <c r="G9" s="20">
        <v>1</v>
      </c>
      <c r="H9" s="20">
        <v>3</v>
      </c>
      <c r="I9" s="20">
        <v>48</v>
      </c>
      <c r="J9" s="20">
        <v>2</v>
      </c>
      <c r="K9" s="20">
        <v>1</v>
      </c>
      <c r="L9" s="20">
        <v>4</v>
      </c>
      <c r="M9" s="20">
        <v>17</v>
      </c>
      <c r="N9" s="20">
        <v>12</v>
      </c>
      <c r="O9" s="20">
        <v>29</v>
      </c>
      <c r="P9" s="12">
        <v>5000</v>
      </c>
      <c r="Q9" s="11" t="s">
        <v>734</v>
      </c>
      <c r="R9" s="12">
        <v>5000</v>
      </c>
      <c r="S9" s="13">
        <f t="shared" si="0"/>
        <v>1</v>
      </c>
      <c r="T9" s="14">
        <v>0</v>
      </c>
      <c r="U9" s="13">
        <f t="shared" si="1"/>
        <v>0</v>
      </c>
      <c r="V9" s="11" t="s">
        <v>1870</v>
      </c>
      <c r="W9" s="39"/>
      <c r="X9" s="63"/>
    </row>
    <row r="10" spans="2:24" s="64" customFormat="1" ht="24" customHeight="1">
      <c r="B10" s="21" t="s">
        <v>424</v>
      </c>
      <c r="C10" s="123" t="s">
        <v>1459</v>
      </c>
      <c r="D10" s="24" t="s">
        <v>425</v>
      </c>
      <c r="E10" s="20">
        <v>9</v>
      </c>
      <c r="F10" s="20">
        <v>1</v>
      </c>
      <c r="G10" s="20">
        <v>1</v>
      </c>
      <c r="H10" s="20">
        <v>3</v>
      </c>
      <c r="I10" s="20">
        <v>48</v>
      </c>
      <c r="J10" s="20">
        <v>8</v>
      </c>
      <c r="K10" s="20">
        <v>14</v>
      </c>
      <c r="L10" s="20">
        <v>4</v>
      </c>
      <c r="M10" s="20">
        <v>18</v>
      </c>
      <c r="N10" s="20">
        <v>3</v>
      </c>
      <c r="O10" s="20">
        <v>17</v>
      </c>
      <c r="P10" s="12">
        <v>5000</v>
      </c>
      <c r="Q10" s="11" t="s">
        <v>735</v>
      </c>
      <c r="R10" s="12">
        <v>5000</v>
      </c>
      <c r="S10" s="13">
        <f t="shared" si="0"/>
        <v>1</v>
      </c>
      <c r="T10" s="14">
        <v>0</v>
      </c>
      <c r="U10" s="13">
        <f t="shared" si="1"/>
        <v>0</v>
      </c>
      <c r="V10" s="11" t="s">
        <v>1849</v>
      </c>
      <c r="W10" s="39"/>
      <c r="X10" s="63"/>
    </row>
    <row r="11" spans="2:24" s="64" customFormat="1" ht="24" customHeight="1">
      <c r="B11" s="21" t="s">
        <v>426</v>
      </c>
      <c r="C11" s="122" t="s">
        <v>1460</v>
      </c>
      <c r="D11" s="24" t="s">
        <v>427</v>
      </c>
      <c r="E11" s="20">
        <v>9</v>
      </c>
      <c r="F11" s="20">
        <v>1</v>
      </c>
      <c r="G11" s="20">
        <v>1</v>
      </c>
      <c r="H11" s="20">
        <v>3</v>
      </c>
      <c r="I11" s="20">
        <v>52</v>
      </c>
      <c r="J11" s="20">
        <v>8</v>
      </c>
      <c r="K11" s="20">
        <v>16</v>
      </c>
      <c r="L11" s="20">
        <v>4</v>
      </c>
      <c r="M11" s="20">
        <v>18</v>
      </c>
      <c r="N11" s="20">
        <v>3</v>
      </c>
      <c r="O11" s="20">
        <v>31</v>
      </c>
      <c r="P11" s="12">
        <v>2000</v>
      </c>
      <c r="Q11" s="11" t="s">
        <v>736</v>
      </c>
      <c r="R11" s="12">
        <v>2000</v>
      </c>
      <c r="S11" s="13">
        <f t="shared" si="0"/>
        <v>1</v>
      </c>
      <c r="T11" s="14">
        <v>0</v>
      </c>
      <c r="U11" s="13">
        <f t="shared" si="1"/>
        <v>0</v>
      </c>
      <c r="V11" s="11" t="s">
        <v>1849</v>
      </c>
      <c r="W11" s="39"/>
      <c r="X11" s="63"/>
    </row>
    <row r="12" spans="2:24" s="64" customFormat="1" ht="24" customHeight="1">
      <c r="B12" s="21" t="s">
        <v>428</v>
      </c>
      <c r="C12" s="122" t="s">
        <v>1461</v>
      </c>
      <c r="D12" s="24" t="s">
        <v>429</v>
      </c>
      <c r="E12" s="20">
        <v>3</v>
      </c>
      <c r="F12" s="20">
        <v>9</v>
      </c>
      <c r="G12" s="20">
        <v>44</v>
      </c>
      <c r="H12" s="20">
        <v>4</v>
      </c>
      <c r="I12" s="20">
        <v>12</v>
      </c>
      <c r="J12" s="20">
        <v>1</v>
      </c>
      <c r="K12" s="20">
        <v>31</v>
      </c>
      <c r="L12" s="20">
        <v>4</v>
      </c>
      <c r="M12" s="20">
        <v>17</v>
      </c>
      <c r="N12" s="20">
        <v>4</v>
      </c>
      <c r="O12" s="20">
        <v>21</v>
      </c>
      <c r="P12" s="12">
        <v>10000</v>
      </c>
      <c r="Q12" s="11" t="s">
        <v>737</v>
      </c>
      <c r="R12" s="12">
        <v>5100</v>
      </c>
      <c r="S12" s="13">
        <f t="shared" si="0"/>
        <v>0.51</v>
      </c>
      <c r="T12" s="14">
        <v>0</v>
      </c>
      <c r="U12" s="13">
        <f t="shared" si="1"/>
        <v>0</v>
      </c>
      <c r="V12" s="11" t="s">
        <v>1835</v>
      </c>
      <c r="W12" s="39"/>
      <c r="X12" s="63"/>
    </row>
    <row r="13" spans="2:24" s="64" customFormat="1" ht="24" customHeight="1">
      <c r="B13" s="21" t="s">
        <v>430</v>
      </c>
      <c r="C13" s="122" t="s">
        <v>1462</v>
      </c>
      <c r="D13" s="24" t="s">
        <v>431</v>
      </c>
      <c r="E13" s="20">
        <v>9</v>
      </c>
      <c r="F13" s="20">
        <v>1</v>
      </c>
      <c r="G13" s="20">
        <v>1</v>
      </c>
      <c r="H13" s="20">
        <v>3</v>
      </c>
      <c r="I13" s="20">
        <v>48</v>
      </c>
      <c r="J13" s="20">
        <v>4</v>
      </c>
      <c r="K13" s="20">
        <v>25</v>
      </c>
      <c r="L13" s="20">
        <v>4</v>
      </c>
      <c r="M13" s="20">
        <v>18</v>
      </c>
      <c r="N13" s="20">
        <v>1</v>
      </c>
      <c r="O13" s="20">
        <v>26</v>
      </c>
      <c r="P13" s="12">
        <v>5000</v>
      </c>
      <c r="Q13" s="11" t="s">
        <v>730</v>
      </c>
      <c r="R13" s="12">
        <v>5000</v>
      </c>
      <c r="S13" s="13">
        <f t="shared" si="0"/>
        <v>1</v>
      </c>
      <c r="T13" s="14">
        <v>0</v>
      </c>
      <c r="U13" s="13">
        <f t="shared" si="1"/>
        <v>0</v>
      </c>
      <c r="V13" s="11" t="s">
        <v>1849</v>
      </c>
      <c r="W13" s="39"/>
      <c r="X13" s="63"/>
    </row>
    <row r="14" spans="2:24" s="64" customFormat="1" ht="24" customHeight="1">
      <c r="B14" s="21" t="s">
        <v>432</v>
      </c>
      <c r="C14" s="123" t="s">
        <v>1463</v>
      </c>
      <c r="D14" s="24" t="s">
        <v>433</v>
      </c>
      <c r="E14" s="20">
        <v>9</v>
      </c>
      <c r="F14" s="20">
        <v>1</v>
      </c>
      <c r="G14" s="20">
        <v>1</v>
      </c>
      <c r="H14" s="20">
        <v>3</v>
      </c>
      <c r="I14" s="20">
        <v>48</v>
      </c>
      <c r="J14" s="20">
        <v>12</v>
      </c>
      <c r="K14" s="20">
        <v>27</v>
      </c>
      <c r="L14" s="20">
        <v>4</v>
      </c>
      <c r="M14" s="20">
        <v>18</v>
      </c>
      <c r="N14" s="20">
        <v>2</v>
      </c>
      <c r="O14" s="20">
        <v>3</v>
      </c>
      <c r="P14" s="12">
        <v>3000</v>
      </c>
      <c r="Q14" s="11" t="s">
        <v>738</v>
      </c>
      <c r="R14" s="12">
        <v>3000</v>
      </c>
      <c r="S14" s="13">
        <f t="shared" si="0"/>
        <v>1</v>
      </c>
      <c r="T14" s="14">
        <v>0</v>
      </c>
      <c r="U14" s="13">
        <f t="shared" si="1"/>
        <v>0</v>
      </c>
      <c r="V14" s="11" t="s">
        <v>1849</v>
      </c>
      <c r="W14" s="39"/>
      <c r="X14" s="63"/>
    </row>
    <row r="15" spans="2:24" s="64" customFormat="1" ht="24" customHeight="1">
      <c r="B15" s="21" t="s">
        <v>769</v>
      </c>
      <c r="C15" s="123" t="s">
        <v>788</v>
      </c>
      <c r="D15" s="24" t="s">
        <v>434</v>
      </c>
      <c r="E15" s="20">
        <v>3</v>
      </c>
      <c r="F15" s="20">
        <v>6</v>
      </c>
      <c r="G15" s="20">
        <v>26</v>
      </c>
      <c r="H15" s="20">
        <v>4</v>
      </c>
      <c r="I15" s="20">
        <v>11</v>
      </c>
      <c r="J15" s="20">
        <v>7</v>
      </c>
      <c r="K15" s="20">
        <v>29</v>
      </c>
      <c r="L15" s="20">
        <v>4</v>
      </c>
      <c r="M15" s="20">
        <v>17</v>
      </c>
      <c r="N15" s="20">
        <v>9</v>
      </c>
      <c r="O15" s="20">
        <v>30</v>
      </c>
      <c r="P15" s="12">
        <v>10000</v>
      </c>
      <c r="Q15" s="11" t="s">
        <v>739</v>
      </c>
      <c r="R15" s="12">
        <v>5100</v>
      </c>
      <c r="S15" s="13">
        <f t="shared" si="0"/>
        <v>0.51</v>
      </c>
      <c r="T15" s="14">
        <v>0</v>
      </c>
      <c r="U15" s="13">
        <f t="shared" si="1"/>
        <v>0</v>
      </c>
      <c r="V15" s="11" t="s">
        <v>435</v>
      </c>
      <c r="W15" s="39"/>
      <c r="X15" s="63"/>
    </row>
    <row r="16" spans="2:24" s="64" customFormat="1" ht="24" customHeight="1">
      <c r="B16" s="21" t="s">
        <v>436</v>
      </c>
      <c r="C16" s="122" t="s">
        <v>1464</v>
      </c>
      <c r="D16" s="24" t="s">
        <v>437</v>
      </c>
      <c r="E16" s="20">
        <v>3</v>
      </c>
      <c r="F16" s="20">
        <v>3</v>
      </c>
      <c r="G16" s="20">
        <v>9</v>
      </c>
      <c r="H16" s="20">
        <v>4</v>
      </c>
      <c r="I16" s="20">
        <v>2</v>
      </c>
      <c r="J16" s="20">
        <v>2</v>
      </c>
      <c r="K16" s="20">
        <v>26</v>
      </c>
      <c r="L16" s="20">
        <v>4</v>
      </c>
      <c r="M16" s="20">
        <v>17</v>
      </c>
      <c r="N16" s="20">
        <v>9</v>
      </c>
      <c r="O16" s="20">
        <v>14</v>
      </c>
      <c r="P16" s="12">
        <v>30000</v>
      </c>
      <c r="Q16" s="11" t="s">
        <v>740</v>
      </c>
      <c r="R16" s="12">
        <v>15000</v>
      </c>
      <c r="S16" s="13">
        <f t="shared" si="0"/>
        <v>0.5</v>
      </c>
      <c r="T16" s="14">
        <v>0</v>
      </c>
      <c r="U16" s="13">
        <f t="shared" si="1"/>
        <v>0</v>
      </c>
      <c r="V16" s="11" t="s">
        <v>1859</v>
      </c>
      <c r="W16" s="39"/>
      <c r="X16" s="63"/>
    </row>
    <row r="17" spans="2:24" s="64" customFormat="1" ht="24" customHeight="1">
      <c r="B17" s="21" t="s">
        <v>438</v>
      </c>
      <c r="C17" s="122" t="s">
        <v>1465</v>
      </c>
      <c r="D17" s="24" t="s">
        <v>439</v>
      </c>
      <c r="E17" s="20">
        <v>4</v>
      </c>
      <c r="F17" s="58">
        <v>13</v>
      </c>
      <c r="G17" s="20">
        <v>53</v>
      </c>
      <c r="H17" s="20">
        <v>3</v>
      </c>
      <c r="I17" s="20">
        <v>40</v>
      </c>
      <c r="J17" s="20">
        <v>5</v>
      </c>
      <c r="K17" s="20">
        <v>29</v>
      </c>
      <c r="L17" s="20">
        <v>4</v>
      </c>
      <c r="M17" s="20">
        <v>17</v>
      </c>
      <c r="N17" s="20">
        <v>5</v>
      </c>
      <c r="O17" s="20">
        <v>2</v>
      </c>
      <c r="P17" s="12">
        <v>3000</v>
      </c>
      <c r="Q17" s="11" t="s">
        <v>741</v>
      </c>
      <c r="R17" s="12">
        <v>3000</v>
      </c>
      <c r="S17" s="13">
        <f t="shared" si="0"/>
        <v>1</v>
      </c>
      <c r="T17" s="14">
        <v>0</v>
      </c>
      <c r="U17" s="13">
        <f t="shared" si="1"/>
        <v>0</v>
      </c>
      <c r="V17" s="11" t="s">
        <v>1849</v>
      </c>
      <c r="W17" s="39"/>
      <c r="X17" s="63"/>
    </row>
    <row r="18" spans="2:24" s="64" customFormat="1" ht="24" customHeight="1">
      <c r="B18" s="21" t="s">
        <v>440</v>
      </c>
      <c r="C18" s="123" t="s">
        <v>1466</v>
      </c>
      <c r="D18" s="124" t="s">
        <v>441</v>
      </c>
      <c r="E18" s="20">
        <v>3</v>
      </c>
      <c r="F18" s="20">
        <v>3</v>
      </c>
      <c r="G18" s="20">
        <v>13</v>
      </c>
      <c r="H18" s="20">
        <v>4</v>
      </c>
      <c r="I18" s="20">
        <v>5</v>
      </c>
      <c r="J18" s="20">
        <v>6</v>
      </c>
      <c r="K18" s="20">
        <v>28</v>
      </c>
      <c r="L18" s="20">
        <v>4</v>
      </c>
      <c r="M18" s="20">
        <v>18</v>
      </c>
      <c r="N18" s="20">
        <v>3</v>
      </c>
      <c r="O18" s="20">
        <v>31</v>
      </c>
      <c r="P18" s="12">
        <v>150000</v>
      </c>
      <c r="Q18" s="11" t="s">
        <v>742</v>
      </c>
      <c r="R18" s="12">
        <v>75000</v>
      </c>
      <c r="S18" s="13">
        <f t="shared" si="0"/>
        <v>0.5</v>
      </c>
      <c r="T18" s="14">
        <v>0</v>
      </c>
      <c r="U18" s="13">
        <f t="shared" si="1"/>
        <v>0</v>
      </c>
      <c r="V18" s="11" t="s">
        <v>1835</v>
      </c>
      <c r="W18" s="39"/>
      <c r="X18" s="63"/>
    </row>
    <row r="19" spans="2:24" s="64" customFormat="1" ht="24" customHeight="1">
      <c r="B19" s="21" t="s">
        <v>442</v>
      </c>
      <c r="C19" s="123" t="s">
        <v>1467</v>
      </c>
      <c r="D19" s="24" t="s">
        <v>443</v>
      </c>
      <c r="E19" s="20">
        <v>3</v>
      </c>
      <c r="F19" s="20">
        <v>3</v>
      </c>
      <c r="G19" s="20">
        <v>11</v>
      </c>
      <c r="H19" s="20">
        <v>3</v>
      </c>
      <c r="I19" s="20">
        <v>52</v>
      </c>
      <c r="J19" s="20">
        <v>10</v>
      </c>
      <c r="K19" s="20">
        <v>19</v>
      </c>
      <c r="L19" s="20">
        <v>4</v>
      </c>
      <c r="M19" s="20">
        <v>18</v>
      </c>
      <c r="N19" s="20">
        <v>3</v>
      </c>
      <c r="O19" s="20">
        <v>31</v>
      </c>
      <c r="P19" s="12">
        <v>15000</v>
      </c>
      <c r="Q19" s="11" t="s">
        <v>743</v>
      </c>
      <c r="R19" s="12">
        <v>7500</v>
      </c>
      <c r="S19" s="13">
        <f t="shared" si="0"/>
        <v>0.5</v>
      </c>
      <c r="T19" s="14">
        <v>0</v>
      </c>
      <c r="U19" s="13">
        <f t="shared" si="1"/>
        <v>0</v>
      </c>
      <c r="V19" s="11" t="s">
        <v>435</v>
      </c>
      <c r="W19" s="39"/>
      <c r="X19" s="63"/>
    </row>
    <row r="20" spans="2:24" s="64" customFormat="1" ht="24" customHeight="1">
      <c r="B20" s="21" t="s">
        <v>444</v>
      </c>
      <c r="C20" s="122" t="s">
        <v>789</v>
      </c>
      <c r="D20" s="24" t="s">
        <v>445</v>
      </c>
      <c r="E20" s="20">
        <v>3</v>
      </c>
      <c r="F20" s="20">
        <v>3</v>
      </c>
      <c r="G20" s="20">
        <v>11</v>
      </c>
      <c r="H20" s="20">
        <v>4</v>
      </c>
      <c r="I20" s="20">
        <v>8</v>
      </c>
      <c r="J20" s="20">
        <v>7</v>
      </c>
      <c r="K20" s="20">
        <v>4</v>
      </c>
      <c r="L20" s="20">
        <v>4</v>
      </c>
      <c r="M20" s="20">
        <v>18</v>
      </c>
      <c r="N20" s="20">
        <v>3</v>
      </c>
      <c r="O20" s="20">
        <v>31</v>
      </c>
      <c r="P20" s="12">
        <v>30000</v>
      </c>
      <c r="Q20" s="11" t="s">
        <v>744</v>
      </c>
      <c r="R20" s="12">
        <v>28950</v>
      </c>
      <c r="S20" s="13">
        <v>0.965</v>
      </c>
      <c r="T20" s="14">
        <v>0</v>
      </c>
      <c r="U20" s="13">
        <v>0</v>
      </c>
      <c r="V20" s="11" t="s">
        <v>1835</v>
      </c>
      <c r="W20" s="39"/>
      <c r="X20" s="63"/>
    </row>
    <row r="21" spans="2:24" s="64" customFormat="1" ht="24" customHeight="1">
      <c r="B21" s="21" t="s">
        <v>446</v>
      </c>
      <c r="C21" s="122" t="s">
        <v>447</v>
      </c>
      <c r="D21" s="24" t="s">
        <v>448</v>
      </c>
      <c r="E21" s="20">
        <v>9</v>
      </c>
      <c r="F21" s="20">
        <v>1</v>
      </c>
      <c r="G21" s="20">
        <v>1</v>
      </c>
      <c r="H21" s="20">
        <v>3</v>
      </c>
      <c r="I21" s="20">
        <v>48</v>
      </c>
      <c r="J21" s="20">
        <v>5</v>
      </c>
      <c r="K21" s="20">
        <v>31</v>
      </c>
      <c r="L21" s="20">
        <v>4</v>
      </c>
      <c r="M21" s="20">
        <v>18</v>
      </c>
      <c r="N21" s="20">
        <v>2</v>
      </c>
      <c r="O21" s="20">
        <v>23</v>
      </c>
      <c r="P21" s="12">
        <v>3000</v>
      </c>
      <c r="Q21" s="11" t="s">
        <v>745</v>
      </c>
      <c r="R21" s="12">
        <v>3000</v>
      </c>
      <c r="S21" s="13">
        <v>1</v>
      </c>
      <c r="T21" s="14">
        <v>0</v>
      </c>
      <c r="U21" s="13">
        <v>0</v>
      </c>
      <c r="V21" s="11" t="s">
        <v>1870</v>
      </c>
      <c r="W21" s="39"/>
      <c r="X21" s="63"/>
    </row>
    <row r="22" spans="2:24" s="64" customFormat="1" ht="24" customHeight="1">
      <c r="B22" s="21" t="s">
        <v>449</v>
      </c>
      <c r="C22" s="122" t="s">
        <v>450</v>
      </c>
      <c r="D22" s="24" t="s">
        <v>451</v>
      </c>
      <c r="E22" s="20">
        <v>3</v>
      </c>
      <c r="F22" s="20">
        <v>3</v>
      </c>
      <c r="G22" s="20">
        <v>11</v>
      </c>
      <c r="H22" s="20">
        <v>4</v>
      </c>
      <c r="I22" s="20">
        <v>6</v>
      </c>
      <c r="J22" s="20">
        <v>9</v>
      </c>
      <c r="K22" s="20">
        <v>9</v>
      </c>
      <c r="L22" s="20">
        <v>4</v>
      </c>
      <c r="M22" s="20">
        <v>18</v>
      </c>
      <c r="N22" s="20">
        <v>3</v>
      </c>
      <c r="O22" s="20">
        <v>31</v>
      </c>
      <c r="P22" s="12">
        <v>30000</v>
      </c>
      <c r="Q22" s="11" t="s">
        <v>746</v>
      </c>
      <c r="R22" s="12">
        <v>30000</v>
      </c>
      <c r="S22" s="13">
        <v>1</v>
      </c>
      <c r="T22" s="14">
        <v>0</v>
      </c>
      <c r="U22" s="13">
        <v>0</v>
      </c>
      <c r="V22" s="11" t="s">
        <v>435</v>
      </c>
      <c r="W22" s="39"/>
      <c r="X22" s="63"/>
    </row>
    <row r="23" spans="2:24" s="64" customFormat="1" ht="24" customHeight="1">
      <c r="B23" s="21" t="s">
        <v>452</v>
      </c>
      <c r="C23" s="122" t="s">
        <v>790</v>
      </c>
      <c r="D23" s="24" t="s">
        <v>453</v>
      </c>
      <c r="E23" s="20">
        <v>9</v>
      </c>
      <c r="F23" s="20">
        <v>1</v>
      </c>
      <c r="G23" s="20">
        <v>1</v>
      </c>
      <c r="H23" s="20">
        <v>3</v>
      </c>
      <c r="I23" s="20">
        <v>49</v>
      </c>
      <c r="J23" s="20">
        <v>2</v>
      </c>
      <c r="K23" s="20">
        <v>8</v>
      </c>
      <c r="L23" s="20">
        <v>4</v>
      </c>
      <c r="M23" s="20">
        <v>17</v>
      </c>
      <c r="N23" s="20">
        <v>7</v>
      </c>
      <c r="O23" s="20">
        <v>11</v>
      </c>
      <c r="P23" s="12">
        <v>3000</v>
      </c>
      <c r="Q23" s="11" t="s">
        <v>747</v>
      </c>
      <c r="R23" s="12">
        <v>3000</v>
      </c>
      <c r="S23" s="13">
        <v>1</v>
      </c>
      <c r="T23" s="14">
        <v>0</v>
      </c>
      <c r="U23" s="13">
        <v>0</v>
      </c>
      <c r="V23" s="11" t="s">
        <v>1870</v>
      </c>
      <c r="W23" s="39"/>
      <c r="X23" s="63"/>
    </row>
    <row r="24" spans="2:24" s="64" customFormat="1" ht="24" customHeight="1">
      <c r="B24" s="21" t="s">
        <v>454</v>
      </c>
      <c r="C24" s="122" t="s">
        <v>791</v>
      </c>
      <c r="D24" s="24" t="s">
        <v>455</v>
      </c>
      <c r="E24" s="20">
        <v>9</v>
      </c>
      <c r="F24" s="20">
        <v>1</v>
      </c>
      <c r="G24" s="20">
        <v>1</v>
      </c>
      <c r="H24" s="20">
        <v>4</v>
      </c>
      <c r="I24" s="20">
        <v>7</v>
      </c>
      <c r="J24" s="20">
        <v>5</v>
      </c>
      <c r="K24" s="20">
        <v>10</v>
      </c>
      <c r="L24" s="20">
        <v>4</v>
      </c>
      <c r="M24" s="20">
        <v>17</v>
      </c>
      <c r="N24" s="20">
        <v>10</v>
      </c>
      <c r="O24" s="20">
        <v>5</v>
      </c>
      <c r="P24" s="12">
        <v>5000</v>
      </c>
      <c r="Q24" s="11" t="s">
        <v>748</v>
      </c>
      <c r="R24" s="12">
        <v>5000</v>
      </c>
      <c r="S24" s="13">
        <v>1</v>
      </c>
      <c r="T24" s="14">
        <v>0</v>
      </c>
      <c r="U24" s="13">
        <v>0</v>
      </c>
      <c r="V24" s="11" t="s">
        <v>1849</v>
      </c>
      <c r="W24" s="39"/>
      <c r="X24" s="63"/>
    </row>
    <row r="25" spans="2:24" s="64" customFormat="1" ht="24" customHeight="1">
      <c r="B25" s="21" t="s">
        <v>456</v>
      </c>
      <c r="C25" s="119" t="s">
        <v>1468</v>
      </c>
      <c r="D25" s="24" t="s">
        <v>457</v>
      </c>
      <c r="E25" s="20">
        <v>9</v>
      </c>
      <c r="F25" s="20">
        <v>1</v>
      </c>
      <c r="G25" s="20">
        <v>1</v>
      </c>
      <c r="H25" s="20">
        <v>3</v>
      </c>
      <c r="I25" s="20">
        <v>48</v>
      </c>
      <c r="J25" s="20">
        <v>7</v>
      </c>
      <c r="K25" s="20">
        <v>6</v>
      </c>
      <c r="L25" s="20">
        <v>4</v>
      </c>
      <c r="M25" s="20">
        <v>17</v>
      </c>
      <c r="N25" s="20">
        <v>9</v>
      </c>
      <c r="O25" s="20">
        <v>13</v>
      </c>
      <c r="P25" s="12">
        <v>20000</v>
      </c>
      <c r="Q25" s="11" t="s">
        <v>749</v>
      </c>
      <c r="R25" s="12">
        <v>20000</v>
      </c>
      <c r="S25" s="13">
        <f aca="true" t="shared" si="2" ref="S25:S31">R25/P25</f>
        <v>1</v>
      </c>
      <c r="T25" s="14">
        <v>0</v>
      </c>
      <c r="U25" s="13">
        <f aca="true" t="shared" si="3" ref="U25:U31">T25/P25</f>
        <v>0</v>
      </c>
      <c r="V25" s="11" t="s">
        <v>1849</v>
      </c>
      <c r="W25" s="39"/>
      <c r="X25" s="63"/>
    </row>
    <row r="26" spans="2:24" s="64" customFormat="1" ht="24" customHeight="1">
      <c r="B26" s="21" t="s">
        <v>458</v>
      </c>
      <c r="C26" s="122" t="s">
        <v>1469</v>
      </c>
      <c r="D26" s="24" t="s">
        <v>459</v>
      </c>
      <c r="E26" s="20">
        <v>3</v>
      </c>
      <c r="F26" s="20">
        <v>8</v>
      </c>
      <c r="G26" s="20">
        <v>38</v>
      </c>
      <c r="H26" s="20">
        <v>4</v>
      </c>
      <c r="I26" s="20">
        <v>4</v>
      </c>
      <c r="J26" s="20">
        <v>6</v>
      </c>
      <c r="K26" s="20">
        <v>16</v>
      </c>
      <c r="L26" s="20">
        <v>4</v>
      </c>
      <c r="M26" s="20">
        <v>18</v>
      </c>
      <c r="N26" s="20">
        <v>3</v>
      </c>
      <c r="O26" s="20">
        <v>20</v>
      </c>
      <c r="P26" s="12">
        <v>10000</v>
      </c>
      <c r="Q26" s="11" t="s">
        <v>750</v>
      </c>
      <c r="R26" s="12">
        <v>9000</v>
      </c>
      <c r="S26" s="13">
        <f t="shared" si="2"/>
        <v>0.9</v>
      </c>
      <c r="T26" s="14">
        <v>0</v>
      </c>
      <c r="U26" s="13">
        <f t="shared" si="3"/>
        <v>0</v>
      </c>
      <c r="V26" s="11" t="s">
        <v>435</v>
      </c>
      <c r="W26" s="39"/>
      <c r="X26" s="63"/>
    </row>
    <row r="27" spans="2:24" s="64" customFormat="1" ht="24" customHeight="1">
      <c r="B27" s="21" t="s">
        <v>460</v>
      </c>
      <c r="C27" s="122" t="s">
        <v>1470</v>
      </c>
      <c r="D27" s="24" t="s">
        <v>461</v>
      </c>
      <c r="E27" s="20">
        <v>9</v>
      </c>
      <c r="F27" s="20">
        <v>1</v>
      </c>
      <c r="G27" s="20">
        <v>1</v>
      </c>
      <c r="H27" s="20">
        <v>3</v>
      </c>
      <c r="I27" s="20">
        <v>48</v>
      </c>
      <c r="J27" s="20">
        <v>4</v>
      </c>
      <c r="K27" s="20">
        <v>1</v>
      </c>
      <c r="L27" s="20">
        <v>4</v>
      </c>
      <c r="M27" s="20">
        <v>17</v>
      </c>
      <c r="N27" s="20">
        <v>4</v>
      </c>
      <c r="O27" s="20">
        <v>21</v>
      </c>
      <c r="P27" s="12">
        <v>6000</v>
      </c>
      <c r="Q27" s="11" t="s">
        <v>751</v>
      </c>
      <c r="R27" s="12">
        <v>6000</v>
      </c>
      <c r="S27" s="13">
        <f t="shared" si="2"/>
        <v>1</v>
      </c>
      <c r="T27" s="14">
        <v>0</v>
      </c>
      <c r="U27" s="13">
        <f t="shared" si="3"/>
        <v>0</v>
      </c>
      <c r="V27" s="11" t="s">
        <v>1849</v>
      </c>
      <c r="W27" s="39"/>
      <c r="X27" s="63"/>
    </row>
    <row r="28" spans="2:24" s="64" customFormat="1" ht="24" customHeight="1">
      <c r="B28" s="21" t="s">
        <v>462</v>
      </c>
      <c r="C28" s="122" t="s">
        <v>1471</v>
      </c>
      <c r="D28" s="24" t="s">
        <v>1472</v>
      </c>
      <c r="E28" s="20">
        <v>9</v>
      </c>
      <c r="F28" s="20">
        <v>1</v>
      </c>
      <c r="G28" s="20">
        <v>1</v>
      </c>
      <c r="H28" s="20">
        <v>3</v>
      </c>
      <c r="I28" s="20">
        <v>48</v>
      </c>
      <c r="J28" s="20">
        <v>6</v>
      </c>
      <c r="K28" s="20">
        <v>1</v>
      </c>
      <c r="L28" s="20">
        <v>4</v>
      </c>
      <c r="M28" s="20">
        <v>18</v>
      </c>
      <c r="N28" s="20">
        <v>3</v>
      </c>
      <c r="O28" s="20">
        <v>16</v>
      </c>
      <c r="P28" s="12">
        <v>5000</v>
      </c>
      <c r="Q28" s="11" t="s">
        <v>752</v>
      </c>
      <c r="R28" s="12">
        <v>5000</v>
      </c>
      <c r="S28" s="13">
        <f t="shared" si="2"/>
        <v>1</v>
      </c>
      <c r="T28" s="14">
        <v>0</v>
      </c>
      <c r="U28" s="13">
        <f t="shared" si="3"/>
        <v>0</v>
      </c>
      <c r="V28" s="11" t="s">
        <v>1849</v>
      </c>
      <c r="W28" s="39"/>
      <c r="X28" s="63"/>
    </row>
    <row r="29" spans="2:24" s="64" customFormat="1" ht="24" customHeight="1">
      <c r="B29" s="21" t="s">
        <v>463</v>
      </c>
      <c r="C29" s="122" t="s">
        <v>1473</v>
      </c>
      <c r="D29" s="24" t="s">
        <v>464</v>
      </c>
      <c r="E29" s="20">
        <v>2</v>
      </c>
      <c r="F29" s="20">
        <v>9</v>
      </c>
      <c r="G29" s="20">
        <v>40</v>
      </c>
      <c r="H29" s="20">
        <v>3</v>
      </c>
      <c r="I29" s="20">
        <v>52</v>
      </c>
      <c r="J29" s="20">
        <v>12</v>
      </c>
      <c r="K29" s="20">
        <v>24</v>
      </c>
      <c r="L29" s="20">
        <v>4</v>
      </c>
      <c r="M29" s="20">
        <v>18</v>
      </c>
      <c r="N29" s="20">
        <v>3</v>
      </c>
      <c r="O29" s="20">
        <v>31</v>
      </c>
      <c r="P29" s="12">
        <v>10000</v>
      </c>
      <c r="Q29" s="11" t="s">
        <v>753</v>
      </c>
      <c r="R29" s="12">
        <v>10000</v>
      </c>
      <c r="S29" s="13">
        <f t="shared" si="2"/>
        <v>1</v>
      </c>
      <c r="T29" s="14">
        <v>0</v>
      </c>
      <c r="U29" s="13">
        <f t="shared" si="3"/>
        <v>0</v>
      </c>
      <c r="V29" s="11" t="s">
        <v>1835</v>
      </c>
      <c r="W29" s="39"/>
      <c r="X29" s="63"/>
    </row>
    <row r="30" spans="2:24" s="64" customFormat="1" ht="24" customHeight="1">
      <c r="B30" s="21" t="s">
        <v>465</v>
      </c>
      <c r="C30" s="122" t="s">
        <v>1474</v>
      </c>
      <c r="D30" s="24" t="s">
        <v>466</v>
      </c>
      <c r="E30" s="20">
        <v>3</v>
      </c>
      <c r="F30" s="20">
        <v>13</v>
      </c>
      <c r="G30" s="20">
        <v>53</v>
      </c>
      <c r="H30" s="20">
        <v>3</v>
      </c>
      <c r="I30" s="20">
        <v>57</v>
      </c>
      <c r="J30" s="20">
        <v>4</v>
      </c>
      <c r="K30" s="20">
        <v>1</v>
      </c>
      <c r="L30" s="20">
        <v>4</v>
      </c>
      <c r="M30" s="20">
        <v>17</v>
      </c>
      <c r="N30" s="20">
        <v>4</v>
      </c>
      <c r="O30" s="20">
        <v>19</v>
      </c>
      <c r="P30" s="12">
        <v>10500</v>
      </c>
      <c r="Q30" s="11" t="s">
        <v>754</v>
      </c>
      <c r="R30" s="12">
        <v>5000</v>
      </c>
      <c r="S30" s="13">
        <f t="shared" si="2"/>
        <v>0.47619047619047616</v>
      </c>
      <c r="T30" s="14">
        <v>0</v>
      </c>
      <c r="U30" s="13">
        <f t="shared" si="3"/>
        <v>0</v>
      </c>
      <c r="V30" s="11" t="s">
        <v>1835</v>
      </c>
      <c r="W30" s="39"/>
      <c r="X30" s="63"/>
    </row>
    <row r="31" spans="2:24" s="64" customFormat="1" ht="24" customHeight="1">
      <c r="B31" s="21" t="s">
        <v>467</v>
      </c>
      <c r="C31" s="122" t="s">
        <v>1475</v>
      </c>
      <c r="D31" s="24" t="s">
        <v>468</v>
      </c>
      <c r="E31" s="20">
        <v>9</v>
      </c>
      <c r="F31" s="20">
        <v>1</v>
      </c>
      <c r="G31" s="20">
        <v>1</v>
      </c>
      <c r="H31" s="20">
        <v>3</v>
      </c>
      <c r="I31" s="20">
        <v>48</v>
      </c>
      <c r="J31" s="20">
        <v>5</v>
      </c>
      <c r="K31" s="20">
        <v>1</v>
      </c>
      <c r="L31" s="20">
        <v>4</v>
      </c>
      <c r="M31" s="20">
        <v>18</v>
      </c>
      <c r="N31" s="20">
        <v>3</v>
      </c>
      <c r="O31" s="20">
        <v>14</v>
      </c>
      <c r="P31" s="12">
        <v>5000</v>
      </c>
      <c r="Q31" s="11" t="s">
        <v>754</v>
      </c>
      <c r="R31" s="12">
        <v>5000</v>
      </c>
      <c r="S31" s="13">
        <f t="shared" si="2"/>
        <v>1</v>
      </c>
      <c r="T31" s="14">
        <v>0</v>
      </c>
      <c r="U31" s="13">
        <f t="shared" si="3"/>
        <v>0</v>
      </c>
      <c r="V31" s="11" t="s">
        <v>1849</v>
      </c>
      <c r="W31" s="39"/>
      <c r="X31" s="63"/>
    </row>
    <row r="32" spans="2:24" s="64" customFormat="1" ht="24" customHeight="1">
      <c r="B32" s="21" t="s">
        <v>469</v>
      </c>
      <c r="C32" s="123" t="s">
        <v>1476</v>
      </c>
      <c r="D32" s="141" t="s">
        <v>470</v>
      </c>
      <c r="E32" s="20">
        <v>9</v>
      </c>
      <c r="F32" s="20">
        <v>1</v>
      </c>
      <c r="G32" s="20">
        <v>1</v>
      </c>
      <c r="H32" s="20">
        <v>3</v>
      </c>
      <c r="I32" s="20">
        <v>48</v>
      </c>
      <c r="J32" s="20">
        <v>5</v>
      </c>
      <c r="K32" s="20">
        <v>25</v>
      </c>
      <c r="L32" s="20">
        <v>4</v>
      </c>
      <c r="M32" s="20">
        <v>17</v>
      </c>
      <c r="N32" s="20">
        <v>7</v>
      </c>
      <c r="O32" s="20">
        <v>4</v>
      </c>
      <c r="P32" s="12">
        <v>5000</v>
      </c>
      <c r="Q32" s="11" t="s">
        <v>689</v>
      </c>
      <c r="R32" s="12">
        <v>5000</v>
      </c>
      <c r="S32" s="13">
        <f>R32/P32</f>
        <v>1</v>
      </c>
      <c r="T32" s="14">
        <v>0</v>
      </c>
      <c r="U32" s="13">
        <f>T32/P32</f>
        <v>0</v>
      </c>
      <c r="V32" s="11" t="s">
        <v>1870</v>
      </c>
      <c r="W32" s="39"/>
      <c r="X32" s="63"/>
    </row>
    <row r="33" spans="2:24" s="64" customFormat="1" ht="24" customHeight="1">
      <c r="B33" s="21" t="s">
        <v>671</v>
      </c>
      <c r="C33" s="123" t="s">
        <v>1477</v>
      </c>
      <c r="D33" s="26" t="s">
        <v>672</v>
      </c>
      <c r="E33" s="20">
        <v>9</v>
      </c>
      <c r="F33" s="20">
        <v>1</v>
      </c>
      <c r="G33" s="20">
        <v>1</v>
      </c>
      <c r="H33" s="20">
        <v>3</v>
      </c>
      <c r="I33" s="20">
        <v>49</v>
      </c>
      <c r="J33" s="20">
        <v>2</v>
      </c>
      <c r="K33" s="20">
        <v>27</v>
      </c>
      <c r="L33" s="20">
        <v>4</v>
      </c>
      <c r="M33" s="20">
        <v>17</v>
      </c>
      <c r="N33" s="20">
        <v>9</v>
      </c>
      <c r="O33" s="20">
        <v>26</v>
      </c>
      <c r="P33" s="12">
        <v>5000</v>
      </c>
      <c r="Q33" s="11" t="s">
        <v>690</v>
      </c>
      <c r="R33" s="12">
        <v>5000</v>
      </c>
      <c r="S33" s="13">
        <f>R33/P33</f>
        <v>1</v>
      </c>
      <c r="T33" s="14">
        <v>0</v>
      </c>
      <c r="U33" s="13">
        <f>T33/P33</f>
        <v>0</v>
      </c>
      <c r="V33" s="11" t="s">
        <v>1870</v>
      </c>
      <c r="W33" s="39"/>
      <c r="X33" s="63"/>
    </row>
    <row r="34" spans="2:24" s="64" customFormat="1" ht="24" customHeight="1">
      <c r="B34" s="21" t="s">
        <v>673</v>
      </c>
      <c r="C34" s="123" t="s">
        <v>1478</v>
      </c>
      <c r="D34" s="24" t="s">
        <v>674</v>
      </c>
      <c r="E34" s="20">
        <v>9</v>
      </c>
      <c r="F34" s="20">
        <v>1</v>
      </c>
      <c r="G34" s="20">
        <v>1</v>
      </c>
      <c r="H34" s="20">
        <v>3</v>
      </c>
      <c r="I34" s="20">
        <v>49</v>
      </c>
      <c r="J34" s="20">
        <v>1</v>
      </c>
      <c r="K34" s="20">
        <v>12</v>
      </c>
      <c r="L34" s="20">
        <v>4</v>
      </c>
      <c r="M34" s="20">
        <v>17</v>
      </c>
      <c r="N34" s="20">
        <v>10</v>
      </c>
      <c r="O34" s="20">
        <v>17</v>
      </c>
      <c r="P34" s="12">
        <v>5000</v>
      </c>
      <c r="Q34" s="11" t="s">
        <v>691</v>
      </c>
      <c r="R34" s="12">
        <v>5000</v>
      </c>
      <c r="S34" s="13">
        <f>R34/P34</f>
        <v>1</v>
      </c>
      <c r="T34" s="14">
        <v>0</v>
      </c>
      <c r="U34" s="13">
        <f>T34/P34</f>
        <v>0</v>
      </c>
      <c r="V34" s="11" t="s">
        <v>675</v>
      </c>
      <c r="W34" s="39" t="s">
        <v>676</v>
      </c>
      <c r="X34" s="63"/>
    </row>
    <row r="35" spans="2:24" s="64" customFormat="1" ht="24" customHeight="1">
      <c r="B35" s="22" t="s">
        <v>692</v>
      </c>
      <c r="C35" s="123" t="s">
        <v>1479</v>
      </c>
      <c r="D35" s="24" t="s">
        <v>693</v>
      </c>
      <c r="E35" s="20">
        <v>9</v>
      </c>
      <c r="F35" s="20">
        <v>1</v>
      </c>
      <c r="G35" s="20">
        <v>1</v>
      </c>
      <c r="H35" s="20">
        <v>3</v>
      </c>
      <c r="I35" s="20">
        <v>48</v>
      </c>
      <c r="J35" s="20">
        <v>5</v>
      </c>
      <c r="K35" s="20">
        <v>7</v>
      </c>
      <c r="L35" s="20">
        <v>4</v>
      </c>
      <c r="M35" s="20">
        <v>18</v>
      </c>
      <c r="N35" s="20">
        <v>2</v>
      </c>
      <c r="O35" s="20">
        <v>7</v>
      </c>
      <c r="P35" s="12">
        <v>5000</v>
      </c>
      <c r="Q35" s="11" t="s">
        <v>711</v>
      </c>
      <c r="R35" s="12">
        <v>5000</v>
      </c>
      <c r="S35" s="13">
        <f aca="true" t="shared" si="4" ref="S35:S41">R35/P35</f>
        <v>1</v>
      </c>
      <c r="T35" s="14">
        <v>0</v>
      </c>
      <c r="U35" s="13">
        <f aca="true" t="shared" si="5" ref="U35:U41">T35/P35</f>
        <v>0</v>
      </c>
      <c r="V35" s="11" t="s">
        <v>1870</v>
      </c>
      <c r="W35" s="39"/>
      <c r="X35" s="63"/>
    </row>
    <row r="36" spans="2:24" s="64" customFormat="1" ht="24" customHeight="1">
      <c r="B36" s="21" t="s">
        <v>694</v>
      </c>
      <c r="C36" s="123" t="s">
        <v>1480</v>
      </c>
      <c r="D36" s="24" t="s">
        <v>695</v>
      </c>
      <c r="E36" s="20">
        <v>9</v>
      </c>
      <c r="F36" s="20">
        <v>1</v>
      </c>
      <c r="G36" s="20">
        <v>1</v>
      </c>
      <c r="H36" s="20">
        <v>3</v>
      </c>
      <c r="I36" s="20">
        <v>49</v>
      </c>
      <c r="J36" s="20">
        <v>3</v>
      </c>
      <c r="K36" s="20">
        <v>9</v>
      </c>
      <c r="L36" s="20">
        <v>4</v>
      </c>
      <c r="M36" s="20">
        <v>18</v>
      </c>
      <c r="N36" s="20">
        <v>2</v>
      </c>
      <c r="O36" s="20">
        <v>10</v>
      </c>
      <c r="P36" s="12">
        <v>5000</v>
      </c>
      <c r="Q36" s="11" t="s">
        <v>712</v>
      </c>
      <c r="R36" s="12">
        <v>5000</v>
      </c>
      <c r="S36" s="13">
        <f t="shared" si="4"/>
        <v>1</v>
      </c>
      <c r="T36" s="14">
        <v>0</v>
      </c>
      <c r="U36" s="13">
        <f t="shared" si="5"/>
        <v>0</v>
      </c>
      <c r="V36" s="11" t="s">
        <v>1870</v>
      </c>
      <c r="W36" s="39"/>
      <c r="X36" s="63"/>
    </row>
    <row r="37" spans="2:24" s="64" customFormat="1" ht="24" customHeight="1">
      <c r="B37" s="21" t="s">
        <v>696</v>
      </c>
      <c r="C37" s="123" t="s">
        <v>1481</v>
      </c>
      <c r="D37" s="24" t="s">
        <v>697</v>
      </c>
      <c r="E37" s="20">
        <v>2</v>
      </c>
      <c r="F37" s="20">
        <v>6</v>
      </c>
      <c r="G37" s="20">
        <v>26</v>
      </c>
      <c r="H37" s="20">
        <v>3</v>
      </c>
      <c r="I37" s="20">
        <v>56</v>
      </c>
      <c r="J37" s="20">
        <v>12</v>
      </c>
      <c r="K37" s="20">
        <v>10</v>
      </c>
      <c r="L37" s="20">
        <v>4</v>
      </c>
      <c r="M37" s="20">
        <v>18</v>
      </c>
      <c r="N37" s="20">
        <v>3</v>
      </c>
      <c r="O37" s="20">
        <v>31</v>
      </c>
      <c r="P37" s="12">
        <v>2000</v>
      </c>
      <c r="Q37" s="11" t="s">
        <v>713</v>
      </c>
      <c r="R37" s="12">
        <v>2000</v>
      </c>
      <c r="S37" s="13">
        <f t="shared" si="4"/>
        <v>1</v>
      </c>
      <c r="T37" s="14">
        <v>0</v>
      </c>
      <c r="U37" s="13">
        <f t="shared" si="5"/>
        <v>0</v>
      </c>
      <c r="V37" s="11" t="s">
        <v>1849</v>
      </c>
      <c r="W37" s="39"/>
      <c r="X37" s="63"/>
    </row>
    <row r="38" spans="2:24" s="64" customFormat="1" ht="24" customHeight="1">
      <c r="B38" s="21" t="s">
        <v>698</v>
      </c>
      <c r="C38" s="123" t="s">
        <v>1482</v>
      </c>
      <c r="D38" s="24" t="s">
        <v>699</v>
      </c>
      <c r="E38" s="20">
        <v>2</v>
      </c>
      <c r="F38" s="20">
        <v>3</v>
      </c>
      <c r="G38" s="20">
        <v>12</v>
      </c>
      <c r="H38" s="20">
        <v>4</v>
      </c>
      <c r="I38" s="20">
        <v>5</v>
      </c>
      <c r="J38" s="20">
        <v>3</v>
      </c>
      <c r="K38" s="20">
        <v>29</v>
      </c>
      <c r="L38" s="20">
        <v>4</v>
      </c>
      <c r="M38" s="20">
        <v>18</v>
      </c>
      <c r="N38" s="20">
        <v>3</v>
      </c>
      <c r="O38" s="20">
        <v>31</v>
      </c>
      <c r="P38" s="12">
        <v>12000</v>
      </c>
      <c r="Q38" s="11" t="s">
        <v>714</v>
      </c>
      <c r="R38" s="12">
        <v>12000</v>
      </c>
      <c r="S38" s="13">
        <f t="shared" si="4"/>
        <v>1</v>
      </c>
      <c r="T38" s="14">
        <v>0</v>
      </c>
      <c r="U38" s="13">
        <f t="shared" si="5"/>
        <v>0</v>
      </c>
      <c r="V38" s="11" t="s">
        <v>435</v>
      </c>
      <c r="W38" s="39"/>
      <c r="X38" s="63"/>
    </row>
    <row r="39" spans="2:24" s="64" customFormat="1" ht="24" customHeight="1">
      <c r="B39" s="21" t="s">
        <v>700</v>
      </c>
      <c r="C39" s="123" t="s">
        <v>1483</v>
      </c>
      <c r="D39" s="24" t="s">
        <v>701</v>
      </c>
      <c r="E39" s="20">
        <v>9</v>
      </c>
      <c r="F39" s="20">
        <v>1</v>
      </c>
      <c r="G39" s="20">
        <v>1</v>
      </c>
      <c r="H39" s="20">
        <v>4</v>
      </c>
      <c r="I39" s="20">
        <v>1</v>
      </c>
      <c r="J39" s="20">
        <v>4</v>
      </c>
      <c r="K39" s="20">
        <v>12</v>
      </c>
      <c r="L39" s="20">
        <v>4</v>
      </c>
      <c r="M39" s="20">
        <v>17</v>
      </c>
      <c r="N39" s="20">
        <v>10</v>
      </c>
      <c r="O39" s="20">
        <v>20</v>
      </c>
      <c r="P39" s="12">
        <v>5000</v>
      </c>
      <c r="Q39" s="11" t="s">
        <v>715</v>
      </c>
      <c r="R39" s="12">
        <v>5000</v>
      </c>
      <c r="S39" s="13">
        <f t="shared" si="4"/>
        <v>1</v>
      </c>
      <c r="T39" s="14">
        <v>0</v>
      </c>
      <c r="U39" s="13">
        <f t="shared" si="5"/>
        <v>0</v>
      </c>
      <c r="V39" s="11" t="s">
        <v>1870</v>
      </c>
      <c r="W39" s="39"/>
      <c r="X39" s="63"/>
    </row>
    <row r="40" spans="2:24" s="64" customFormat="1" ht="24" customHeight="1">
      <c r="B40" s="21" t="s">
        <v>770</v>
      </c>
      <c r="C40" s="123" t="s">
        <v>792</v>
      </c>
      <c r="D40" s="24" t="s">
        <v>702</v>
      </c>
      <c r="E40" s="20">
        <v>2</v>
      </c>
      <c r="F40" s="20">
        <v>3</v>
      </c>
      <c r="G40" s="20">
        <v>11</v>
      </c>
      <c r="H40" s="20">
        <v>4</v>
      </c>
      <c r="I40" s="20">
        <v>4</v>
      </c>
      <c r="J40" s="20">
        <v>4</v>
      </c>
      <c r="K40" s="20">
        <v>1</v>
      </c>
      <c r="L40" s="20">
        <v>4</v>
      </c>
      <c r="M40" s="20">
        <v>17</v>
      </c>
      <c r="N40" s="20">
        <v>6</v>
      </c>
      <c r="O40" s="20">
        <v>30</v>
      </c>
      <c r="P40" s="12">
        <v>30000</v>
      </c>
      <c r="Q40" s="11" t="s">
        <v>716</v>
      </c>
      <c r="R40" s="12">
        <v>30000</v>
      </c>
      <c r="S40" s="13">
        <f t="shared" si="4"/>
        <v>1</v>
      </c>
      <c r="T40" s="14">
        <v>0</v>
      </c>
      <c r="U40" s="13">
        <f t="shared" si="5"/>
        <v>0</v>
      </c>
      <c r="V40" s="11" t="s">
        <v>435</v>
      </c>
      <c r="W40" s="39"/>
      <c r="X40" s="63"/>
    </row>
    <row r="41" spans="2:24" s="64" customFormat="1" ht="24" customHeight="1">
      <c r="B41" s="21" t="s">
        <v>703</v>
      </c>
      <c r="C41" s="123" t="s">
        <v>1484</v>
      </c>
      <c r="D41" s="24" t="s">
        <v>704</v>
      </c>
      <c r="E41" s="20">
        <v>2</v>
      </c>
      <c r="F41" s="20">
        <v>3</v>
      </c>
      <c r="G41" s="20">
        <v>13</v>
      </c>
      <c r="H41" s="20">
        <v>4</v>
      </c>
      <c r="I41" s="20">
        <v>6</v>
      </c>
      <c r="J41" s="20">
        <v>9</v>
      </c>
      <c r="K41" s="20">
        <v>30</v>
      </c>
      <c r="L41" s="20">
        <v>4</v>
      </c>
      <c r="M41" s="20">
        <v>18</v>
      </c>
      <c r="N41" s="20">
        <v>3</v>
      </c>
      <c r="O41" s="20">
        <v>31</v>
      </c>
      <c r="P41" s="12">
        <v>29400</v>
      </c>
      <c r="Q41" s="11" t="s">
        <v>717</v>
      </c>
      <c r="R41" s="12">
        <v>20100</v>
      </c>
      <c r="S41" s="13">
        <f t="shared" si="4"/>
        <v>0.6836734693877551</v>
      </c>
      <c r="T41" s="14">
        <v>0</v>
      </c>
      <c r="U41" s="13">
        <f t="shared" si="5"/>
        <v>0</v>
      </c>
      <c r="V41" s="11" t="s">
        <v>435</v>
      </c>
      <c r="W41" s="39"/>
      <c r="X41" s="63"/>
    </row>
    <row r="42" spans="2:24" s="64" customFormat="1" ht="24" customHeight="1">
      <c r="B42" s="21" t="s">
        <v>718</v>
      </c>
      <c r="C42" s="123" t="s">
        <v>1485</v>
      </c>
      <c r="D42" s="24" t="s">
        <v>719</v>
      </c>
      <c r="E42" s="20">
        <v>1</v>
      </c>
      <c r="F42" s="20">
        <v>4</v>
      </c>
      <c r="G42" s="20">
        <v>18</v>
      </c>
      <c r="H42" s="20">
        <v>3</v>
      </c>
      <c r="I42" s="20">
        <v>43</v>
      </c>
      <c r="J42" s="20">
        <v>5</v>
      </c>
      <c r="K42" s="20">
        <v>1</v>
      </c>
      <c r="L42" s="20">
        <v>4</v>
      </c>
      <c r="M42" s="20">
        <v>18</v>
      </c>
      <c r="N42" s="20">
        <v>3</v>
      </c>
      <c r="O42" s="20">
        <v>31</v>
      </c>
      <c r="P42" s="12">
        <v>1107600</v>
      </c>
      <c r="Q42" s="11" t="s">
        <v>720</v>
      </c>
      <c r="R42" s="12">
        <v>741000</v>
      </c>
      <c r="S42" s="13">
        <f aca="true" t="shared" si="6" ref="S42:S54">R42/P42</f>
        <v>0.6690140845070423</v>
      </c>
      <c r="T42" s="14">
        <v>0</v>
      </c>
      <c r="U42" s="13">
        <f aca="true" t="shared" si="7" ref="U42:U54">T42/P42</f>
        <v>0</v>
      </c>
      <c r="V42" s="11" t="s">
        <v>1855</v>
      </c>
      <c r="W42" s="39"/>
      <c r="X42" s="63"/>
    </row>
    <row r="43" spans="2:24" s="64" customFormat="1" ht="24" customHeight="1">
      <c r="B43" s="21" t="s">
        <v>721</v>
      </c>
      <c r="C43" s="123" t="s">
        <v>1486</v>
      </c>
      <c r="D43" s="24" t="s">
        <v>722</v>
      </c>
      <c r="E43" s="20">
        <v>2</v>
      </c>
      <c r="F43" s="20">
        <v>5</v>
      </c>
      <c r="G43" s="20">
        <v>22</v>
      </c>
      <c r="H43" s="20">
        <v>3</v>
      </c>
      <c r="I43" s="20">
        <v>60</v>
      </c>
      <c r="J43" s="20">
        <v>3</v>
      </c>
      <c r="K43" s="20">
        <v>29</v>
      </c>
      <c r="L43" s="20">
        <v>4</v>
      </c>
      <c r="M43" s="20">
        <v>18</v>
      </c>
      <c r="N43" s="20">
        <v>3</v>
      </c>
      <c r="O43" s="20">
        <v>31</v>
      </c>
      <c r="P43" s="12">
        <v>3000</v>
      </c>
      <c r="Q43" s="11" t="s">
        <v>720</v>
      </c>
      <c r="R43" s="12">
        <v>3000</v>
      </c>
      <c r="S43" s="13">
        <f t="shared" si="6"/>
        <v>1</v>
      </c>
      <c r="T43" s="14">
        <v>0</v>
      </c>
      <c r="U43" s="13">
        <f t="shared" si="7"/>
        <v>0</v>
      </c>
      <c r="V43" s="11" t="s">
        <v>435</v>
      </c>
      <c r="W43" s="39"/>
      <c r="X43" s="63"/>
    </row>
    <row r="44" spans="2:24" s="64" customFormat="1" ht="24" customHeight="1">
      <c r="B44" s="21" t="s">
        <v>994</v>
      </c>
      <c r="C44" s="123" t="s">
        <v>1487</v>
      </c>
      <c r="D44" s="24" t="s">
        <v>995</v>
      </c>
      <c r="E44" s="20">
        <v>2</v>
      </c>
      <c r="F44" s="20">
        <v>9</v>
      </c>
      <c r="G44" s="20">
        <v>44</v>
      </c>
      <c r="H44" s="20">
        <v>4</v>
      </c>
      <c r="I44" s="20">
        <v>6</v>
      </c>
      <c r="J44" s="20">
        <v>10</v>
      </c>
      <c r="K44" s="20">
        <v>7</v>
      </c>
      <c r="L44" s="20">
        <v>4</v>
      </c>
      <c r="M44" s="20">
        <v>18</v>
      </c>
      <c r="N44" s="20">
        <v>3</v>
      </c>
      <c r="O44" s="20">
        <v>31</v>
      </c>
      <c r="P44" s="12">
        <v>200000</v>
      </c>
      <c r="Q44" s="11" t="s">
        <v>997</v>
      </c>
      <c r="R44" s="12">
        <v>93800</v>
      </c>
      <c r="S44" s="13">
        <f t="shared" si="6"/>
        <v>0.469</v>
      </c>
      <c r="T44" s="14">
        <v>106200</v>
      </c>
      <c r="U44" s="13">
        <f t="shared" si="7"/>
        <v>0.531</v>
      </c>
      <c r="V44" s="11" t="s">
        <v>675</v>
      </c>
      <c r="W44" s="39" t="s">
        <v>996</v>
      </c>
      <c r="X44" s="63"/>
    </row>
    <row r="45" spans="2:24" s="64" customFormat="1" ht="24" customHeight="1">
      <c r="B45" s="21" t="s">
        <v>998</v>
      </c>
      <c r="C45" s="20">
        <v>5008010</v>
      </c>
      <c r="D45" s="24" t="s">
        <v>999</v>
      </c>
      <c r="E45" s="20">
        <v>2</v>
      </c>
      <c r="F45" s="20">
        <v>6</v>
      </c>
      <c r="G45" s="20">
        <v>26</v>
      </c>
      <c r="H45" s="20">
        <v>3</v>
      </c>
      <c r="I45" s="20">
        <v>53</v>
      </c>
      <c r="J45" s="20">
        <v>10</v>
      </c>
      <c r="K45" s="20">
        <v>5</v>
      </c>
      <c r="L45" s="20">
        <v>4</v>
      </c>
      <c r="M45" s="20">
        <v>18</v>
      </c>
      <c r="N45" s="20">
        <v>1</v>
      </c>
      <c r="O45" s="20">
        <v>25</v>
      </c>
      <c r="P45" s="12">
        <v>5000</v>
      </c>
      <c r="Q45" s="11" t="s">
        <v>1000</v>
      </c>
      <c r="R45" s="12">
        <v>5000</v>
      </c>
      <c r="S45" s="13">
        <f t="shared" si="6"/>
        <v>1</v>
      </c>
      <c r="T45" s="14">
        <v>0</v>
      </c>
      <c r="U45" s="13">
        <f t="shared" si="7"/>
        <v>0</v>
      </c>
      <c r="V45" s="11" t="s">
        <v>1835</v>
      </c>
      <c r="W45" s="39"/>
      <c r="X45" s="63"/>
    </row>
    <row r="46" spans="2:24" s="64" customFormat="1" ht="41.25" customHeight="1">
      <c r="B46" s="5" t="s">
        <v>1007</v>
      </c>
      <c r="C46" s="123" t="s">
        <v>1488</v>
      </c>
      <c r="D46" s="24" t="s">
        <v>1489</v>
      </c>
      <c r="E46" s="20">
        <v>2</v>
      </c>
      <c r="F46" s="20">
        <v>9</v>
      </c>
      <c r="G46" s="20">
        <v>41</v>
      </c>
      <c r="H46" s="20">
        <v>4</v>
      </c>
      <c r="I46" s="20">
        <v>1</v>
      </c>
      <c r="J46" s="20">
        <v>8</v>
      </c>
      <c r="K46" s="20">
        <v>11</v>
      </c>
      <c r="L46" s="20">
        <v>4</v>
      </c>
      <c r="M46" s="20">
        <v>18</v>
      </c>
      <c r="N46" s="20">
        <v>3</v>
      </c>
      <c r="O46" s="20">
        <v>30</v>
      </c>
      <c r="P46" s="12">
        <v>40000</v>
      </c>
      <c r="Q46" s="11" t="s">
        <v>926</v>
      </c>
      <c r="R46" s="12">
        <v>20000</v>
      </c>
      <c r="S46" s="13">
        <f t="shared" si="6"/>
        <v>0.5</v>
      </c>
      <c r="T46" s="14">
        <v>0</v>
      </c>
      <c r="U46" s="13">
        <f t="shared" si="7"/>
        <v>0</v>
      </c>
      <c r="V46" s="11" t="s">
        <v>675</v>
      </c>
      <c r="W46" s="39" t="s">
        <v>1008</v>
      </c>
      <c r="X46" s="63"/>
    </row>
    <row r="47" spans="2:24" s="64" customFormat="1" ht="24" customHeight="1">
      <c r="B47" s="21" t="s">
        <v>1009</v>
      </c>
      <c r="C47" s="123" t="s">
        <v>1490</v>
      </c>
      <c r="D47" s="24" t="s">
        <v>1010</v>
      </c>
      <c r="E47" s="20">
        <v>3</v>
      </c>
      <c r="F47" s="20">
        <v>3</v>
      </c>
      <c r="G47" s="20">
        <v>10</v>
      </c>
      <c r="H47" s="20">
        <v>3</v>
      </c>
      <c r="I47" s="20">
        <v>56</v>
      </c>
      <c r="J47" s="20">
        <v>3</v>
      </c>
      <c r="K47" s="20">
        <v>17</v>
      </c>
      <c r="L47" s="20">
        <v>4</v>
      </c>
      <c r="M47" s="20">
        <v>17</v>
      </c>
      <c r="N47" s="20">
        <v>12</v>
      </c>
      <c r="O47" s="20">
        <v>31</v>
      </c>
      <c r="P47" s="12">
        <v>112100</v>
      </c>
      <c r="Q47" s="11" t="s">
        <v>927</v>
      </c>
      <c r="R47" s="12">
        <v>30000</v>
      </c>
      <c r="S47" s="13">
        <f t="shared" si="6"/>
        <v>0.26761819803746656</v>
      </c>
      <c r="T47" s="14">
        <v>0</v>
      </c>
      <c r="U47" s="13">
        <f t="shared" si="7"/>
        <v>0</v>
      </c>
      <c r="V47" s="11" t="s">
        <v>1835</v>
      </c>
      <c r="W47" s="39"/>
      <c r="X47" s="63"/>
    </row>
    <row r="48" spans="2:24" s="64" customFormat="1" ht="24" customHeight="1">
      <c r="B48" s="21" t="s">
        <v>924</v>
      </c>
      <c r="C48" s="123" t="s">
        <v>1491</v>
      </c>
      <c r="D48" s="24" t="s">
        <v>925</v>
      </c>
      <c r="E48" s="20">
        <v>2</v>
      </c>
      <c r="F48" s="20">
        <v>3</v>
      </c>
      <c r="G48" s="20">
        <v>11</v>
      </c>
      <c r="H48" s="20">
        <v>3</v>
      </c>
      <c r="I48" s="20">
        <v>45</v>
      </c>
      <c r="J48" s="20">
        <v>3</v>
      </c>
      <c r="K48" s="20">
        <v>27</v>
      </c>
      <c r="L48" s="20">
        <v>4</v>
      </c>
      <c r="M48" s="20">
        <v>18</v>
      </c>
      <c r="N48" s="20">
        <v>3</v>
      </c>
      <c r="O48" s="20">
        <v>31</v>
      </c>
      <c r="P48" s="12">
        <v>10000</v>
      </c>
      <c r="Q48" s="11" t="s">
        <v>928</v>
      </c>
      <c r="R48" s="12">
        <v>10000</v>
      </c>
      <c r="S48" s="13">
        <f t="shared" si="6"/>
        <v>1</v>
      </c>
      <c r="T48" s="14">
        <v>0</v>
      </c>
      <c r="U48" s="13">
        <f t="shared" si="7"/>
        <v>0</v>
      </c>
      <c r="V48" s="11" t="s">
        <v>1492</v>
      </c>
      <c r="W48" s="39"/>
      <c r="X48" s="63"/>
    </row>
    <row r="49" spans="2:24" s="64" customFormat="1" ht="24" customHeight="1">
      <c r="B49" s="21" t="s">
        <v>771</v>
      </c>
      <c r="C49" s="122" t="s">
        <v>793</v>
      </c>
      <c r="D49" s="24" t="s">
        <v>761</v>
      </c>
      <c r="E49" s="20">
        <v>9</v>
      </c>
      <c r="F49" s="20">
        <v>1</v>
      </c>
      <c r="G49" s="20">
        <v>1</v>
      </c>
      <c r="H49" s="20">
        <v>3</v>
      </c>
      <c r="I49" s="20">
        <v>48</v>
      </c>
      <c r="J49" s="20">
        <v>4</v>
      </c>
      <c r="K49" s="20">
        <v>25</v>
      </c>
      <c r="L49" s="20">
        <v>4</v>
      </c>
      <c r="M49" s="20">
        <v>17</v>
      </c>
      <c r="N49" s="20">
        <v>9</v>
      </c>
      <c r="O49" s="20">
        <v>30</v>
      </c>
      <c r="P49" s="12">
        <v>2000</v>
      </c>
      <c r="Q49" s="11" t="s">
        <v>929</v>
      </c>
      <c r="R49" s="12">
        <v>2000</v>
      </c>
      <c r="S49" s="13">
        <f t="shared" si="6"/>
        <v>1</v>
      </c>
      <c r="T49" s="14">
        <v>0</v>
      </c>
      <c r="U49" s="13">
        <f t="shared" si="7"/>
        <v>0</v>
      </c>
      <c r="V49" s="11" t="s">
        <v>1870</v>
      </c>
      <c r="W49" s="39"/>
      <c r="X49" s="63"/>
    </row>
    <row r="50" spans="2:24" s="64" customFormat="1" ht="24" customHeight="1">
      <c r="B50" s="21" t="s">
        <v>936</v>
      </c>
      <c r="C50" s="20">
        <v>56</v>
      </c>
      <c r="D50" s="24" t="s">
        <v>937</v>
      </c>
      <c r="E50" s="20">
        <v>3</v>
      </c>
      <c r="F50" s="20">
        <v>3</v>
      </c>
      <c r="G50" s="20">
        <v>11</v>
      </c>
      <c r="H50" s="20">
        <v>4</v>
      </c>
      <c r="I50" s="20">
        <v>10</v>
      </c>
      <c r="J50" s="20">
        <v>4</v>
      </c>
      <c r="K50" s="20">
        <v>14</v>
      </c>
      <c r="L50" s="20">
        <v>4</v>
      </c>
      <c r="M50" s="20">
        <v>18</v>
      </c>
      <c r="N50" s="20">
        <v>3</v>
      </c>
      <c r="O50" s="20">
        <v>22</v>
      </c>
      <c r="P50" s="12">
        <v>75000</v>
      </c>
      <c r="Q50" s="11" t="s">
        <v>938</v>
      </c>
      <c r="R50" s="12">
        <v>60000</v>
      </c>
      <c r="S50" s="13">
        <f t="shared" si="6"/>
        <v>0.8</v>
      </c>
      <c r="T50" s="14">
        <v>15000</v>
      </c>
      <c r="U50" s="13">
        <f t="shared" si="7"/>
        <v>0.2</v>
      </c>
      <c r="V50" s="11" t="s">
        <v>435</v>
      </c>
      <c r="W50" s="39"/>
      <c r="X50" s="63"/>
    </row>
    <row r="51" spans="2:24" s="64" customFormat="1" ht="24" customHeight="1">
      <c r="B51" s="21" t="s">
        <v>939</v>
      </c>
      <c r="C51" s="123" t="s">
        <v>1493</v>
      </c>
      <c r="D51" s="23" t="s">
        <v>940</v>
      </c>
      <c r="E51" s="20">
        <v>2</v>
      </c>
      <c r="F51" s="20">
        <v>10</v>
      </c>
      <c r="G51" s="20">
        <v>43</v>
      </c>
      <c r="H51" s="20">
        <v>4</v>
      </c>
      <c r="I51" s="20">
        <v>7</v>
      </c>
      <c r="J51" s="20">
        <v>4</v>
      </c>
      <c r="K51" s="20">
        <v>14</v>
      </c>
      <c r="L51" s="20">
        <v>4</v>
      </c>
      <c r="M51" s="20">
        <v>18</v>
      </c>
      <c r="N51" s="20">
        <v>3</v>
      </c>
      <c r="O51" s="20">
        <v>31</v>
      </c>
      <c r="P51" s="12">
        <v>50000</v>
      </c>
      <c r="Q51" s="11" t="s">
        <v>942</v>
      </c>
      <c r="R51" s="12">
        <v>50000</v>
      </c>
      <c r="S51" s="13">
        <f t="shared" si="6"/>
        <v>1</v>
      </c>
      <c r="T51" s="14">
        <v>0</v>
      </c>
      <c r="U51" s="13">
        <f t="shared" si="7"/>
        <v>0</v>
      </c>
      <c r="V51" s="11" t="s">
        <v>1849</v>
      </c>
      <c r="W51" s="39"/>
      <c r="X51" s="63"/>
    </row>
    <row r="52" spans="2:24" s="64" customFormat="1" ht="24" customHeight="1">
      <c r="B52" s="21" t="s">
        <v>941</v>
      </c>
      <c r="C52" s="123" t="s">
        <v>1494</v>
      </c>
      <c r="D52" s="24" t="s">
        <v>1495</v>
      </c>
      <c r="E52" s="20">
        <v>4</v>
      </c>
      <c r="F52" s="20">
        <v>13</v>
      </c>
      <c r="G52" s="20">
        <v>53</v>
      </c>
      <c r="H52" s="20">
        <v>4</v>
      </c>
      <c r="I52" s="20">
        <v>2</v>
      </c>
      <c r="J52" s="20">
        <v>3</v>
      </c>
      <c r="K52" s="20">
        <v>22</v>
      </c>
      <c r="L52" s="20">
        <v>4</v>
      </c>
      <c r="M52" s="20">
        <v>17</v>
      </c>
      <c r="N52" s="20">
        <v>6</v>
      </c>
      <c r="O52" s="20">
        <v>28</v>
      </c>
      <c r="P52" s="12">
        <v>5000</v>
      </c>
      <c r="Q52" s="11" t="s">
        <v>943</v>
      </c>
      <c r="R52" s="12">
        <v>4300</v>
      </c>
      <c r="S52" s="13">
        <f t="shared" si="6"/>
        <v>0.86</v>
      </c>
      <c r="T52" s="14">
        <v>0</v>
      </c>
      <c r="U52" s="13">
        <f t="shared" si="7"/>
        <v>0</v>
      </c>
      <c r="V52" s="11" t="s">
        <v>1849</v>
      </c>
      <c r="W52" s="39"/>
      <c r="X52" s="63"/>
    </row>
    <row r="53" spans="2:24" s="64" customFormat="1" ht="13.5">
      <c r="B53" s="21" t="s">
        <v>1190</v>
      </c>
      <c r="C53" s="123" t="s">
        <v>1496</v>
      </c>
      <c r="D53" s="24" t="s">
        <v>1191</v>
      </c>
      <c r="E53" s="20">
        <v>2</v>
      </c>
      <c r="F53" s="20">
        <v>9</v>
      </c>
      <c r="G53" s="20">
        <v>42</v>
      </c>
      <c r="H53" s="20">
        <v>4</v>
      </c>
      <c r="I53" s="20">
        <v>5</v>
      </c>
      <c r="J53" s="20">
        <v>10</v>
      </c>
      <c r="K53" s="20">
        <v>1</v>
      </c>
      <c r="L53" s="20">
        <v>4</v>
      </c>
      <c r="M53" s="20">
        <v>17</v>
      </c>
      <c r="N53" s="20">
        <v>6</v>
      </c>
      <c r="O53" s="20">
        <v>30</v>
      </c>
      <c r="P53" s="12">
        <v>115885</v>
      </c>
      <c r="Q53" s="11" t="s">
        <v>1196</v>
      </c>
      <c r="R53" s="12">
        <v>115885</v>
      </c>
      <c r="S53" s="13">
        <f t="shared" si="6"/>
        <v>1</v>
      </c>
      <c r="T53" s="14">
        <v>0</v>
      </c>
      <c r="U53" s="13">
        <f t="shared" si="7"/>
        <v>0</v>
      </c>
      <c r="V53" s="11" t="s">
        <v>814</v>
      </c>
      <c r="W53" s="39"/>
      <c r="X53" s="63"/>
    </row>
    <row r="54" spans="2:24" s="64" customFormat="1" ht="13.5">
      <c r="B54" s="21" t="s">
        <v>1193</v>
      </c>
      <c r="C54" s="123" t="s">
        <v>1497</v>
      </c>
      <c r="D54" s="24" t="s">
        <v>1194</v>
      </c>
      <c r="E54" s="20">
        <v>2</v>
      </c>
      <c r="F54" s="20">
        <v>3</v>
      </c>
      <c r="G54" s="20">
        <v>11</v>
      </c>
      <c r="H54" s="20">
        <v>4</v>
      </c>
      <c r="I54" s="20">
        <v>3</v>
      </c>
      <c r="J54" s="20">
        <v>3</v>
      </c>
      <c r="K54" s="20">
        <v>25</v>
      </c>
      <c r="L54" s="20">
        <v>4</v>
      </c>
      <c r="M54" s="20">
        <v>18</v>
      </c>
      <c r="N54" s="20">
        <v>3</v>
      </c>
      <c r="O54" s="20">
        <v>31</v>
      </c>
      <c r="P54" s="12">
        <v>33500</v>
      </c>
      <c r="Q54" s="11" t="s">
        <v>1197</v>
      </c>
      <c r="R54" s="12">
        <v>30000</v>
      </c>
      <c r="S54" s="13">
        <f t="shared" si="6"/>
        <v>0.8955223880597015</v>
      </c>
      <c r="T54" s="14">
        <v>0</v>
      </c>
      <c r="U54" s="13">
        <f t="shared" si="7"/>
        <v>0</v>
      </c>
      <c r="V54" s="11" t="s">
        <v>1498</v>
      </c>
      <c r="W54" s="39"/>
      <c r="X54" s="63"/>
    </row>
    <row r="55" spans="2:24" s="64" customFormat="1" ht="52.5" customHeight="1">
      <c r="B55" s="21" t="s">
        <v>1212</v>
      </c>
      <c r="C55" s="125">
        <v>2</v>
      </c>
      <c r="D55" s="24" t="s">
        <v>1213</v>
      </c>
      <c r="E55" s="20">
        <v>2</v>
      </c>
      <c r="F55" s="20">
        <v>1</v>
      </c>
      <c r="G55" s="20">
        <v>2</v>
      </c>
      <c r="H55" s="20">
        <v>3</v>
      </c>
      <c r="I55" s="20">
        <v>43</v>
      </c>
      <c r="J55" s="20">
        <v>3</v>
      </c>
      <c r="K55" s="20">
        <v>2</v>
      </c>
      <c r="L55" s="20">
        <v>4</v>
      </c>
      <c r="M55" s="20">
        <v>18</v>
      </c>
      <c r="N55" s="20">
        <v>2</v>
      </c>
      <c r="O55" s="20">
        <v>21</v>
      </c>
      <c r="P55" s="12">
        <v>1000</v>
      </c>
      <c r="Q55" s="11" t="s">
        <v>1015</v>
      </c>
      <c r="R55" s="12">
        <v>1000</v>
      </c>
      <c r="S55" s="13">
        <v>1</v>
      </c>
      <c r="T55" s="14">
        <v>0</v>
      </c>
      <c r="U55" s="13">
        <v>0</v>
      </c>
      <c r="V55" s="11" t="s">
        <v>1849</v>
      </c>
      <c r="W55" s="39"/>
      <c r="X55" s="63"/>
    </row>
    <row r="56" spans="2:24" s="64" customFormat="1" ht="37.5" customHeight="1">
      <c r="B56" s="21" t="s">
        <v>1214</v>
      </c>
      <c r="C56" s="125"/>
      <c r="D56" s="24" t="s">
        <v>1215</v>
      </c>
      <c r="E56" s="20">
        <v>9</v>
      </c>
      <c r="F56" s="20">
        <v>1</v>
      </c>
      <c r="G56" s="20">
        <v>1</v>
      </c>
      <c r="H56" s="20">
        <v>4</v>
      </c>
      <c r="I56" s="20">
        <v>4</v>
      </c>
      <c r="J56" s="20">
        <v>3</v>
      </c>
      <c r="K56" s="20">
        <v>6</v>
      </c>
      <c r="L56" s="20">
        <v>4</v>
      </c>
      <c r="M56" s="20">
        <v>17</v>
      </c>
      <c r="N56" s="20">
        <v>6</v>
      </c>
      <c r="O56" s="20">
        <v>27</v>
      </c>
      <c r="P56" s="12">
        <v>10000</v>
      </c>
      <c r="Q56" s="11" t="s">
        <v>1016</v>
      </c>
      <c r="R56" s="12">
        <v>10000</v>
      </c>
      <c r="S56" s="13">
        <v>1</v>
      </c>
      <c r="T56" s="14">
        <v>0</v>
      </c>
      <c r="U56" s="13">
        <v>0</v>
      </c>
      <c r="V56" s="11" t="s">
        <v>1849</v>
      </c>
      <c r="W56" s="39"/>
      <c r="X56" s="63"/>
    </row>
    <row r="57" spans="2:24" s="64" customFormat="1" ht="30" customHeight="1">
      <c r="B57" s="21" t="s">
        <v>1216</v>
      </c>
      <c r="C57" s="125"/>
      <c r="D57" s="24" t="s">
        <v>1499</v>
      </c>
      <c r="E57" s="20">
        <v>2</v>
      </c>
      <c r="F57" s="20">
        <v>4</v>
      </c>
      <c r="G57" s="20">
        <v>18</v>
      </c>
      <c r="H57" s="20">
        <v>3</v>
      </c>
      <c r="I57" s="20">
        <v>52</v>
      </c>
      <c r="J57" s="20">
        <v>2</v>
      </c>
      <c r="K57" s="20">
        <v>10</v>
      </c>
      <c r="L57" s="20">
        <v>4</v>
      </c>
      <c r="M57" s="20">
        <v>17</v>
      </c>
      <c r="N57" s="20">
        <v>7</v>
      </c>
      <c r="O57" s="20">
        <v>8</v>
      </c>
      <c r="P57" s="12">
        <v>3000</v>
      </c>
      <c r="Q57" s="11" t="s">
        <v>1017</v>
      </c>
      <c r="R57" s="12">
        <v>3000</v>
      </c>
      <c r="S57" s="13">
        <f aca="true" t="shared" si="8" ref="S57:S63">R57/P57</f>
        <v>1</v>
      </c>
      <c r="T57" s="14">
        <v>0</v>
      </c>
      <c r="U57" s="13">
        <f aca="true" t="shared" si="9" ref="U57:U63">T57/P57</f>
        <v>0</v>
      </c>
      <c r="V57" s="11" t="s">
        <v>1500</v>
      </c>
      <c r="W57" s="39"/>
      <c r="X57" s="63"/>
    </row>
    <row r="58" spans="2:24" s="64" customFormat="1" ht="30" customHeight="1">
      <c r="B58" s="21" t="s">
        <v>1217</v>
      </c>
      <c r="C58" s="125">
        <v>1</v>
      </c>
      <c r="D58" s="24" t="s">
        <v>1218</v>
      </c>
      <c r="E58" s="20">
        <v>9</v>
      </c>
      <c r="F58" s="20">
        <v>1</v>
      </c>
      <c r="G58" s="20">
        <v>1</v>
      </c>
      <c r="H58" s="20">
        <v>3</v>
      </c>
      <c r="I58" s="20">
        <v>49</v>
      </c>
      <c r="J58" s="20">
        <v>8</v>
      </c>
      <c r="K58" s="20">
        <v>21</v>
      </c>
      <c r="L58" s="20">
        <v>4</v>
      </c>
      <c r="M58" s="20">
        <v>18</v>
      </c>
      <c r="N58" s="20">
        <v>1</v>
      </c>
      <c r="O58" s="20">
        <v>31</v>
      </c>
      <c r="P58" s="12">
        <v>7000</v>
      </c>
      <c r="Q58" s="11" t="s">
        <v>1018</v>
      </c>
      <c r="R58" s="12">
        <v>7000</v>
      </c>
      <c r="S58" s="13">
        <f t="shared" si="8"/>
        <v>1</v>
      </c>
      <c r="T58" s="14">
        <v>0</v>
      </c>
      <c r="U58" s="13">
        <f t="shared" si="9"/>
        <v>0</v>
      </c>
      <c r="V58" s="11" t="s">
        <v>1849</v>
      </c>
      <c r="W58" s="39"/>
      <c r="X58" s="63"/>
    </row>
    <row r="59" spans="2:24" s="64" customFormat="1" ht="30" customHeight="1">
      <c r="B59" s="21" t="s">
        <v>1219</v>
      </c>
      <c r="C59" s="125"/>
      <c r="D59" s="24" t="s">
        <v>1220</v>
      </c>
      <c r="E59" s="20">
        <v>9</v>
      </c>
      <c r="F59" s="20">
        <v>1</v>
      </c>
      <c r="G59" s="20">
        <v>1</v>
      </c>
      <c r="H59" s="20">
        <v>3</v>
      </c>
      <c r="I59" s="20">
        <v>63</v>
      </c>
      <c r="J59" s="20">
        <v>4</v>
      </c>
      <c r="K59" s="20">
        <v>1</v>
      </c>
      <c r="L59" s="20">
        <v>4</v>
      </c>
      <c r="M59" s="20">
        <v>17</v>
      </c>
      <c r="N59" s="20">
        <v>12</v>
      </c>
      <c r="O59" s="20">
        <v>9</v>
      </c>
      <c r="P59" s="12">
        <v>5000</v>
      </c>
      <c r="Q59" s="11" t="s">
        <v>1019</v>
      </c>
      <c r="R59" s="12">
        <v>5000</v>
      </c>
      <c r="S59" s="13">
        <f t="shared" si="8"/>
        <v>1</v>
      </c>
      <c r="T59" s="14">
        <v>0</v>
      </c>
      <c r="U59" s="13">
        <f t="shared" si="9"/>
        <v>0</v>
      </c>
      <c r="V59" s="11" t="s">
        <v>1849</v>
      </c>
      <c r="W59" s="39" t="s">
        <v>1221</v>
      </c>
      <c r="X59" s="63"/>
    </row>
    <row r="60" spans="2:24" s="64" customFormat="1" ht="30" customHeight="1">
      <c r="B60" s="21" t="s">
        <v>1222</v>
      </c>
      <c r="C60" s="125"/>
      <c r="D60" s="24" t="s">
        <v>1220</v>
      </c>
      <c r="E60" s="20">
        <v>9</v>
      </c>
      <c r="F60" s="20">
        <v>1</v>
      </c>
      <c r="G60" s="20">
        <v>1</v>
      </c>
      <c r="H60" s="20">
        <v>3</v>
      </c>
      <c r="I60" s="20">
        <v>49</v>
      </c>
      <c r="J60" s="20">
        <v>10</v>
      </c>
      <c r="K60" s="20">
        <v>25</v>
      </c>
      <c r="L60" s="20">
        <v>4</v>
      </c>
      <c r="M60" s="20">
        <v>17</v>
      </c>
      <c r="N60" s="20">
        <v>12</v>
      </c>
      <c r="O60" s="20">
        <v>9</v>
      </c>
      <c r="P60" s="12">
        <v>5000</v>
      </c>
      <c r="Q60" s="11" t="s">
        <v>1020</v>
      </c>
      <c r="R60" s="12">
        <v>5000</v>
      </c>
      <c r="S60" s="13">
        <f t="shared" si="8"/>
        <v>1</v>
      </c>
      <c r="T60" s="14">
        <v>0</v>
      </c>
      <c r="U60" s="13">
        <f t="shared" si="9"/>
        <v>0</v>
      </c>
      <c r="V60" s="11" t="s">
        <v>1849</v>
      </c>
      <c r="W60" s="39" t="s">
        <v>1221</v>
      </c>
      <c r="X60" s="63"/>
    </row>
    <row r="61" spans="2:24" s="64" customFormat="1" ht="30" customHeight="1">
      <c r="B61" s="21" t="s">
        <v>1223</v>
      </c>
      <c r="C61" s="125"/>
      <c r="D61" s="24" t="s">
        <v>1224</v>
      </c>
      <c r="E61" s="20">
        <v>9</v>
      </c>
      <c r="F61" s="20">
        <v>1</v>
      </c>
      <c r="G61" s="20">
        <v>1</v>
      </c>
      <c r="H61" s="20">
        <v>3</v>
      </c>
      <c r="I61" s="20">
        <v>48</v>
      </c>
      <c r="J61" s="20">
        <v>7</v>
      </c>
      <c r="K61" s="20">
        <v>3</v>
      </c>
      <c r="L61" s="20">
        <v>4</v>
      </c>
      <c r="M61" s="20">
        <v>17</v>
      </c>
      <c r="N61" s="20">
        <v>7</v>
      </c>
      <c r="O61" s="20">
        <v>26</v>
      </c>
      <c r="P61" s="12">
        <v>5000</v>
      </c>
      <c r="Q61" s="11" t="s">
        <v>1021</v>
      </c>
      <c r="R61" s="12">
        <v>5000</v>
      </c>
      <c r="S61" s="13">
        <f t="shared" si="8"/>
        <v>1</v>
      </c>
      <c r="T61" s="14">
        <v>0</v>
      </c>
      <c r="U61" s="13">
        <f t="shared" si="9"/>
        <v>0</v>
      </c>
      <c r="V61" s="11" t="s">
        <v>1849</v>
      </c>
      <c r="W61" s="39"/>
      <c r="X61" s="63"/>
    </row>
    <row r="62" spans="2:24" s="64" customFormat="1" ht="30" customHeight="1">
      <c r="B62" s="21" t="s">
        <v>1011</v>
      </c>
      <c r="C62" s="126"/>
      <c r="D62" s="24" t="s">
        <v>1012</v>
      </c>
      <c r="E62" s="20">
        <v>9</v>
      </c>
      <c r="F62" s="20">
        <v>1</v>
      </c>
      <c r="G62" s="20">
        <v>1</v>
      </c>
      <c r="H62" s="20">
        <v>3</v>
      </c>
      <c r="I62" s="20">
        <v>55</v>
      </c>
      <c r="J62" s="20">
        <v>3</v>
      </c>
      <c r="K62" s="20">
        <v>7</v>
      </c>
      <c r="L62" s="20">
        <v>4</v>
      </c>
      <c r="M62" s="20">
        <v>18</v>
      </c>
      <c r="N62" s="20">
        <v>3</v>
      </c>
      <c r="O62" s="20">
        <v>26</v>
      </c>
      <c r="P62" s="12">
        <v>3000</v>
      </c>
      <c r="Q62" s="11" t="s">
        <v>1022</v>
      </c>
      <c r="R62" s="12">
        <v>3000</v>
      </c>
      <c r="S62" s="13">
        <f t="shared" si="8"/>
        <v>1</v>
      </c>
      <c r="T62" s="14">
        <v>0</v>
      </c>
      <c r="U62" s="13">
        <f t="shared" si="9"/>
        <v>0</v>
      </c>
      <c r="V62" s="11" t="s">
        <v>1849</v>
      </c>
      <c r="W62" s="39"/>
      <c r="X62" s="63"/>
    </row>
    <row r="63" spans="2:24" s="64" customFormat="1" ht="30" customHeight="1">
      <c r="B63" s="21" t="s">
        <v>1013</v>
      </c>
      <c r="C63" s="125">
        <v>1</v>
      </c>
      <c r="D63" s="24" t="s">
        <v>1014</v>
      </c>
      <c r="E63" s="20">
        <v>9</v>
      </c>
      <c r="F63" s="20">
        <v>1</v>
      </c>
      <c r="G63" s="20">
        <v>1</v>
      </c>
      <c r="H63" s="20">
        <v>3</v>
      </c>
      <c r="I63" s="20">
        <v>60</v>
      </c>
      <c r="J63" s="20">
        <v>9</v>
      </c>
      <c r="K63" s="20">
        <v>27</v>
      </c>
      <c r="L63" s="20">
        <v>4</v>
      </c>
      <c r="M63" s="20">
        <v>17</v>
      </c>
      <c r="N63" s="20">
        <v>6</v>
      </c>
      <c r="O63" s="20">
        <v>20</v>
      </c>
      <c r="P63" s="12">
        <v>5000</v>
      </c>
      <c r="Q63" s="11" t="s">
        <v>1023</v>
      </c>
      <c r="R63" s="12">
        <v>5000</v>
      </c>
      <c r="S63" s="13">
        <f t="shared" si="8"/>
        <v>1</v>
      </c>
      <c r="T63" s="14">
        <v>0</v>
      </c>
      <c r="U63" s="13">
        <f t="shared" si="9"/>
        <v>0</v>
      </c>
      <c r="V63" s="11" t="s">
        <v>862</v>
      </c>
      <c r="W63" s="39"/>
      <c r="X63" s="63"/>
    </row>
    <row r="64" spans="2:24" s="64" customFormat="1" ht="33.75" customHeight="1">
      <c r="B64" s="21" t="s">
        <v>1024</v>
      </c>
      <c r="C64" s="20">
        <v>92061003</v>
      </c>
      <c r="D64" s="24" t="s">
        <v>1025</v>
      </c>
      <c r="E64" s="20">
        <v>9</v>
      </c>
      <c r="F64" s="20">
        <v>1</v>
      </c>
      <c r="G64" s="20">
        <v>1</v>
      </c>
      <c r="H64" s="20">
        <v>3</v>
      </c>
      <c r="I64" s="20">
        <v>48</v>
      </c>
      <c r="J64" s="20">
        <v>4</v>
      </c>
      <c r="K64" s="20">
        <v>27</v>
      </c>
      <c r="L64" s="20">
        <v>4</v>
      </c>
      <c r="M64" s="20">
        <v>18</v>
      </c>
      <c r="N64" s="20">
        <v>3</v>
      </c>
      <c r="O64" s="20">
        <v>18</v>
      </c>
      <c r="P64" s="12">
        <v>5000</v>
      </c>
      <c r="Q64" s="11" t="s">
        <v>1028</v>
      </c>
      <c r="R64" s="12">
        <v>5000</v>
      </c>
      <c r="S64" s="13">
        <f>R64/P64</f>
        <v>1</v>
      </c>
      <c r="T64" s="14">
        <v>0</v>
      </c>
      <c r="U64" s="13">
        <f>T64/P64</f>
        <v>0</v>
      </c>
      <c r="V64" s="11" t="s">
        <v>1849</v>
      </c>
      <c r="W64" s="39"/>
      <c r="X64" s="63"/>
    </row>
    <row r="65" spans="2:24" s="64" customFormat="1" ht="33.75" customHeight="1">
      <c r="B65" s="127" t="s">
        <v>1026</v>
      </c>
      <c r="C65" s="20">
        <v>92088003</v>
      </c>
      <c r="D65" s="24" t="s">
        <v>1027</v>
      </c>
      <c r="E65" s="20">
        <v>2</v>
      </c>
      <c r="F65" s="20">
        <v>9</v>
      </c>
      <c r="G65" s="20">
        <v>44</v>
      </c>
      <c r="H65" s="20">
        <v>3</v>
      </c>
      <c r="I65" s="20">
        <v>54</v>
      </c>
      <c r="J65" s="20">
        <v>1</v>
      </c>
      <c r="K65" s="20">
        <v>25</v>
      </c>
      <c r="L65" s="20">
        <v>4</v>
      </c>
      <c r="M65" s="20">
        <v>17</v>
      </c>
      <c r="N65" s="20">
        <v>9</v>
      </c>
      <c r="O65" s="20">
        <v>30</v>
      </c>
      <c r="P65" s="12">
        <v>10000</v>
      </c>
      <c r="Q65" s="11" t="s">
        <v>1029</v>
      </c>
      <c r="R65" s="12">
        <v>10000</v>
      </c>
      <c r="S65" s="13">
        <f>R65/P65</f>
        <v>1</v>
      </c>
      <c r="T65" s="14">
        <v>0</v>
      </c>
      <c r="U65" s="13">
        <f>T65/P65</f>
        <v>0</v>
      </c>
      <c r="V65" s="11" t="s">
        <v>1849</v>
      </c>
      <c r="W65" s="39"/>
      <c r="X65" s="63"/>
    </row>
    <row r="66" spans="2:24" s="64" customFormat="1" ht="24" customHeight="1">
      <c r="B66" s="50" t="s">
        <v>1057</v>
      </c>
      <c r="C66" s="142"/>
      <c r="D66" s="128" t="s">
        <v>1058</v>
      </c>
      <c r="E66" s="20">
        <v>2</v>
      </c>
      <c r="F66" s="20">
        <v>13</v>
      </c>
      <c r="G66" s="20">
        <v>53</v>
      </c>
      <c r="H66" s="20">
        <v>3</v>
      </c>
      <c r="I66" s="20">
        <v>44</v>
      </c>
      <c r="J66" s="20">
        <v>4</v>
      </c>
      <c r="K66" s="20">
        <v>21</v>
      </c>
      <c r="L66" s="20">
        <v>4</v>
      </c>
      <c r="M66" s="20">
        <v>18</v>
      </c>
      <c r="N66" s="20">
        <v>3</v>
      </c>
      <c r="O66" s="20">
        <v>31</v>
      </c>
      <c r="P66" s="12">
        <v>11000</v>
      </c>
      <c r="Q66" s="11" t="s">
        <v>1081</v>
      </c>
      <c r="R66" s="12">
        <v>1000</v>
      </c>
      <c r="S66" s="13">
        <f>R66/P66</f>
        <v>0.09090909090909091</v>
      </c>
      <c r="T66" s="14">
        <v>0</v>
      </c>
      <c r="U66" s="13">
        <f>T66/P66</f>
        <v>0</v>
      </c>
      <c r="V66" s="11" t="s">
        <v>675</v>
      </c>
      <c r="W66" s="39" t="s">
        <v>1059</v>
      </c>
      <c r="X66" s="63"/>
    </row>
    <row r="67" spans="2:24" s="64" customFormat="1" ht="30" customHeight="1">
      <c r="B67" s="143" t="s">
        <v>1060</v>
      </c>
      <c r="C67" s="142"/>
      <c r="D67" s="144" t="s">
        <v>1061</v>
      </c>
      <c r="E67" s="20">
        <v>2</v>
      </c>
      <c r="F67" s="20">
        <v>9</v>
      </c>
      <c r="G67" s="20">
        <v>42</v>
      </c>
      <c r="H67" s="20">
        <v>3</v>
      </c>
      <c r="I67" s="20">
        <v>57</v>
      </c>
      <c r="J67" s="20">
        <v>3</v>
      </c>
      <c r="K67" s="20">
        <v>24</v>
      </c>
      <c r="L67" s="20">
        <v>4</v>
      </c>
      <c r="M67" s="20">
        <v>18</v>
      </c>
      <c r="N67" s="20">
        <v>3</v>
      </c>
      <c r="O67" s="20">
        <v>31</v>
      </c>
      <c r="P67" s="12">
        <v>10000</v>
      </c>
      <c r="Q67" s="11" t="s">
        <v>1081</v>
      </c>
      <c r="R67" s="12">
        <v>10000</v>
      </c>
      <c r="S67" s="13">
        <f>R67/P67</f>
        <v>1</v>
      </c>
      <c r="T67" s="14">
        <v>0</v>
      </c>
      <c r="U67" s="13">
        <f>T67/P67</f>
        <v>0</v>
      </c>
      <c r="V67" s="11" t="s">
        <v>435</v>
      </c>
      <c r="W67" s="39"/>
      <c r="X67" s="63"/>
    </row>
    <row r="68" spans="2:24" s="64" customFormat="1" ht="24" customHeight="1">
      <c r="B68" s="143" t="s">
        <v>1062</v>
      </c>
      <c r="C68" s="142"/>
      <c r="D68" s="144" t="s">
        <v>1063</v>
      </c>
      <c r="E68" s="20">
        <v>2</v>
      </c>
      <c r="F68" s="20">
        <v>6</v>
      </c>
      <c r="G68" s="20">
        <v>26</v>
      </c>
      <c r="H68" s="20">
        <v>3</v>
      </c>
      <c r="I68" s="20">
        <v>58</v>
      </c>
      <c r="J68" s="20">
        <v>8</v>
      </c>
      <c r="K68" s="20">
        <v>15</v>
      </c>
      <c r="L68" s="20">
        <v>4</v>
      </c>
      <c r="M68" s="20">
        <v>18</v>
      </c>
      <c r="N68" s="20">
        <v>3</v>
      </c>
      <c r="O68" s="20">
        <v>31</v>
      </c>
      <c r="P68" s="12">
        <v>3000</v>
      </c>
      <c r="Q68" s="11" t="s">
        <v>1081</v>
      </c>
      <c r="R68" s="12">
        <v>3000</v>
      </c>
      <c r="S68" s="13">
        <f>R68/P68</f>
        <v>1</v>
      </c>
      <c r="T68" s="14">
        <v>0</v>
      </c>
      <c r="U68" s="13">
        <f>T68/P68</f>
        <v>0</v>
      </c>
      <c r="V68" s="11" t="s">
        <v>435</v>
      </c>
      <c r="W68" s="39"/>
      <c r="X68" s="63"/>
    </row>
    <row r="69" spans="2:24" s="64" customFormat="1" ht="24" customHeight="1">
      <c r="B69" s="22" t="s">
        <v>1064</v>
      </c>
      <c r="C69" s="20"/>
      <c r="D69" s="128" t="s">
        <v>1065</v>
      </c>
      <c r="E69" s="20">
        <v>3</v>
      </c>
      <c r="F69" s="20">
        <v>3</v>
      </c>
      <c r="G69" s="20">
        <v>13</v>
      </c>
      <c r="H69" s="20">
        <v>4</v>
      </c>
      <c r="I69" s="20">
        <v>8</v>
      </c>
      <c r="J69" s="20">
        <v>8</v>
      </c>
      <c r="K69" s="20">
        <v>26</v>
      </c>
      <c r="L69" s="20">
        <v>4</v>
      </c>
      <c r="M69" s="20">
        <v>17</v>
      </c>
      <c r="N69" s="20">
        <v>12</v>
      </c>
      <c r="O69" s="20">
        <v>6</v>
      </c>
      <c r="P69" s="12">
        <v>10000</v>
      </c>
      <c r="Q69" s="11" t="s">
        <v>1501</v>
      </c>
      <c r="R69" s="12">
        <v>5100</v>
      </c>
      <c r="S69" s="13">
        <f aca="true" t="shared" si="10" ref="S69:S74">R69/P69</f>
        <v>0.51</v>
      </c>
      <c r="T69" s="14">
        <v>0</v>
      </c>
      <c r="U69" s="13">
        <f aca="true" t="shared" si="11" ref="U69:U74">T69/P69</f>
        <v>0</v>
      </c>
      <c r="V69" s="11" t="s">
        <v>1849</v>
      </c>
      <c r="W69" s="39"/>
      <c r="X69" s="63"/>
    </row>
    <row r="70" spans="2:24" s="64" customFormat="1" ht="24" customHeight="1">
      <c r="B70" s="22" t="s">
        <v>772</v>
      </c>
      <c r="C70" s="20"/>
      <c r="D70" s="128" t="s">
        <v>1072</v>
      </c>
      <c r="E70" s="20">
        <v>9</v>
      </c>
      <c r="F70" s="20">
        <v>1</v>
      </c>
      <c r="G70" s="20">
        <v>1</v>
      </c>
      <c r="H70" s="20">
        <v>3</v>
      </c>
      <c r="I70" s="20">
        <v>60</v>
      </c>
      <c r="J70" s="20">
        <v>4</v>
      </c>
      <c r="K70" s="20">
        <v>5</v>
      </c>
      <c r="L70" s="20">
        <v>4</v>
      </c>
      <c r="M70" s="20">
        <v>18</v>
      </c>
      <c r="N70" s="20">
        <v>2</v>
      </c>
      <c r="O70" s="20">
        <v>19</v>
      </c>
      <c r="P70" s="12">
        <v>5000</v>
      </c>
      <c r="Q70" s="11" t="s">
        <v>728</v>
      </c>
      <c r="R70" s="12">
        <v>5000</v>
      </c>
      <c r="S70" s="13">
        <f t="shared" si="10"/>
        <v>1</v>
      </c>
      <c r="T70" s="14">
        <v>0</v>
      </c>
      <c r="U70" s="13">
        <f t="shared" si="11"/>
        <v>0</v>
      </c>
      <c r="V70" s="11" t="s">
        <v>435</v>
      </c>
      <c r="W70" s="39"/>
      <c r="X70" s="63"/>
    </row>
    <row r="71" spans="2:24" s="64" customFormat="1" ht="24" customHeight="1">
      <c r="B71" s="22" t="s">
        <v>1066</v>
      </c>
      <c r="C71" s="20"/>
      <c r="D71" s="128" t="s">
        <v>1067</v>
      </c>
      <c r="E71" s="20">
        <v>9</v>
      </c>
      <c r="F71" s="20">
        <v>1</v>
      </c>
      <c r="G71" s="20">
        <v>1</v>
      </c>
      <c r="H71" s="20">
        <v>3</v>
      </c>
      <c r="I71" s="20">
        <v>61</v>
      </c>
      <c r="J71" s="20">
        <v>8</v>
      </c>
      <c r="K71" s="20">
        <v>11</v>
      </c>
      <c r="L71" s="20">
        <v>4</v>
      </c>
      <c r="M71" s="20">
        <v>18</v>
      </c>
      <c r="N71" s="20">
        <v>2</v>
      </c>
      <c r="O71" s="20">
        <v>19</v>
      </c>
      <c r="P71" s="12">
        <v>5000</v>
      </c>
      <c r="Q71" s="11" t="s">
        <v>1068</v>
      </c>
      <c r="R71" s="12">
        <v>5000</v>
      </c>
      <c r="S71" s="13">
        <f t="shared" si="10"/>
        <v>1</v>
      </c>
      <c r="T71" s="14">
        <v>0</v>
      </c>
      <c r="U71" s="13">
        <f t="shared" si="11"/>
        <v>0</v>
      </c>
      <c r="V71" s="11" t="s">
        <v>435</v>
      </c>
      <c r="W71" s="39"/>
      <c r="X71" s="63"/>
    </row>
    <row r="72" spans="2:24" s="64" customFormat="1" ht="24" customHeight="1">
      <c r="B72" s="22" t="s">
        <v>1069</v>
      </c>
      <c r="C72" s="20"/>
      <c r="D72" s="128" t="s">
        <v>1502</v>
      </c>
      <c r="E72" s="20">
        <v>9</v>
      </c>
      <c r="F72" s="20">
        <v>1</v>
      </c>
      <c r="G72" s="20">
        <v>1</v>
      </c>
      <c r="H72" s="20">
        <v>4</v>
      </c>
      <c r="I72" s="20">
        <v>10</v>
      </c>
      <c r="J72" s="20">
        <v>12</v>
      </c>
      <c r="K72" s="20">
        <v>21</v>
      </c>
      <c r="L72" s="20">
        <v>4</v>
      </c>
      <c r="M72" s="20">
        <v>18</v>
      </c>
      <c r="N72" s="20">
        <v>2</v>
      </c>
      <c r="O72" s="20">
        <v>19</v>
      </c>
      <c r="P72" s="12">
        <v>5000</v>
      </c>
      <c r="Q72" s="11" t="s">
        <v>1070</v>
      </c>
      <c r="R72" s="12">
        <v>5000</v>
      </c>
      <c r="S72" s="13">
        <f t="shared" si="10"/>
        <v>1</v>
      </c>
      <c r="T72" s="14">
        <v>0</v>
      </c>
      <c r="U72" s="13">
        <f t="shared" si="11"/>
        <v>0</v>
      </c>
      <c r="V72" s="11" t="s">
        <v>435</v>
      </c>
      <c r="W72" s="39"/>
      <c r="X72" s="63"/>
    </row>
    <row r="73" spans="2:24" s="64" customFormat="1" ht="24" customHeight="1">
      <c r="B73" s="22" t="s">
        <v>1071</v>
      </c>
      <c r="C73" s="20"/>
      <c r="D73" s="128" t="s">
        <v>1503</v>
      </c>
      <c r="E73" s="20">
        <v>9</v>
      </c>
      <c r="F73" s="20">
        <v>1</v>
      </c>
      <c r="G73" s="20">
        <v>1</v>
      </c>
      <c r="H73" s="20">
        <v>4</v>
      </c>
      <c r="I73" s="20">
        <v>3</v>
      </c>
      <c r="J73" s="20">
        <v>4</v>
      </c>
      <c r="K73" s="20">
        <v>10</v>
      </c>
      <c r="L73" s="20">
        <v>4</v>
      </c>
      <c r="M73" s="20">
        <v>18</v>
      </c>
      <c r="N73" s="20">
        <v>2</v>
      </c>
      <c r="O73" s="20">
        <v>19</v>
      </c>
      <c r="P73" s="12">
        <v>5000</v>
      </c>
      <c r="Q73" s="76" t="s">
        <v>1073</v>
      </c>
      <c r="R73" s="12">
        <v>5000</v>
      </c>
      <c r="S73" s="13">
        <f t="shared" si="10"/>
        <v>1</v>
      </c>
      <c r="T73" s="14">
        <v>0</v>
      </c>
      <c r="U73" s="13">
        <f t="shared" si="11"/>
        <v>0</v>
      </c>
      <c r="V73" s="11" t="s">
        <v>435</v>
      </c>
      <c r="W73" s="39"/>
      <c r="X73" s="63"/>
    </row>
    <row r="74" spans="2:24" s="64" customFormat="1" ht="24" customHeight="1">
      <c r="B74" s="22" t="s">
        <v>1074</v>
      </c>
      <c r="C74" s="20"/>
      <c r="D74" s="129" t="s">
        <v>1075</v>
      </c>
      <c r="E74" s="28">
        <v>3</v>
      </c>
      <c r="F74" s="28">
        <v>4</v>
      </c>
      <c r="G74" s="28">
        <v>18</v>
      </c>
      <c r="H74" s="20">
        <v>4</v>
      </c>
      <c r="I74" s="20">
        <v>9</v>
      </c>
      <c r="J74" s="20">
        <v>12</v>
      </c>
      <c r="K74" s="20">
        <v>2</v>
      </c>
      <c r="L74" s="20">
        <v>4</v>
      </c>
      <c r="M74" s="20">
        <v>18</v>
      </c>
      <c r="N74" s="20">
        <v>3</v>
      </c>
      <c r="O74" s="20">
        <v>31</v>
      </c>
      <c r="P74" s="12">
        <v>20000</v>
      </c>
      <c r="Q74" s="11" t="s">
        <v>1083</v>
      </c>
      <c r="R74" s="12">
        <v>11000</v>
      </c>
      <c r="S74" s="13">
        <f t="shared" si="10"/>
        <v>0.55</v>
      </c>
      <c r="T74" s="14">
        <v>0</v>
      </c>
      <c r="U74" s="13">
        <f t="shared" si="11"/>
        <v>0</v>
      </c>
      <c r="V74" s="11" t="s">
        <v>435</v>
      </c>
      <c r="W74" s="39"/>
      <c r="X74" s="63"/>
    </row>
    <row r="75" spans="2:24" s="64" customFormat="1" ht="24" customHeight="1">
      <c r="B75" s="22" t="s">
        <v>1076</v>
      </c>
      <c r="C75" s="20"/>
      <c r="D75" s="128" t="s">
        <v>1077</v>
      </c>
      <c r="E75" s="20">
        <v>4</v>
      </c>
      <c r="F75" s="20">
        <v>3</v>
      </c>
      <c r="G75" s="20">
        <v>11</v>
      </c>
      <c r="H75" s="20">
        <v>4</v>
      </c>
      <c r="I75" s="20">
        <v>16</v>
      </c>
      <c r="J75" s="20">
        <v>4</v>
      </c>
      <c r="K75" s="20">
        <v>1</v>
      </c>
      <c r="L75" s="20">
        <v>4</v>
      </c>
      <c r="M75" s="20">
        <v>18</v>
      </c>
      <c r="N75" s="20">
        <v>3</v>
      </c>
      <c r="O75" s="20">
        <v>31</v>
      </c>
      <c r="P75" s="12">
        <v>8000</v>
      </c>
      <c r="Q75" s="11" t="s">
        <v>1082</v>
      </c>
      <c r="R75" s="12">
        <v>8000</v>
      </c>
      <c r="S75" s="13">
        <f>R75/P75</f>
        <v>1</v>
      </c>
      <c r="T75" s="14">
        <v>0</v>
      </c>
      <c r="U75" s="13">
        <f>T75/P75</f>
        <v>0</v>
      </c>
      <c r="V75" s="11" t="s">
        <v>1835</v>
      </c>
      <c r="W75" s="39"/>
      <c r="X75" s="63"/>
    </row>
    <row r="76" spans="2:24" s="64" customFormat="1" ht="24" customHeight="1">
      <c r="B76" s="22" t="s">
        <v>1078</v>
      </c>
      <c r="C76" s="20"/>
      <c r="D76" s="128" t="s">
        <v>1079</v>
      </c>
      <c r="E76" s="20">
        <v>4</v>
      </c>
      <c r="F76" s="20">
        <v>3</v>
      </c>
      <c r="G76" s="20">
        <v>11</v>
      </c>
      <c r="H76" s="20">
        <v>4</v>
      </c>
      <c r="I76" s="20">
        <v>13</v>
      </c>
      <c r="J76" s="20">
        <v>4</v>
      </c>
      <c r="K76" s="20">
        <v>1</v>
      </c>
      <c r="L76" s="20">
        <v>4</v>
      </c>
      <c r="M76" s="20">
        <v>18</v>
      </c>
      <c r="N76" s="20">
        <v>3</v>
      </c>
      <c r="O76" s="20">
        <v>31</v>
      </c>
      <c r="P76" s="12">
        <v>10000</v>
      </c>
      <c r="Q76" s="11" t="s">
        <v>1084</v>
      </c>
      <c r="R76" s="12">
        <v>10000</v>
      </c>
      <c r="S76" s="13">
        <f>R76/P76</f>
        <v>1</v>
      </c>
      <c r="T76" s="14">
        <v>0</v>
      </c>
      <c r="U76" s="13">
        <f>T76/P76</f>
        <v>0</v>
      </c>
      <c r="V76" s="11" t="s">
        <v>807</v>
      </c>
      <c r="W76" s="39"/>
      <c r="X76" s="63"/>
    </row>
    <row r="77" spans="2:24" s="64" customFormat="1" ht="24" customHeight="1">
      <c r="B77" s="21" t="s">
        <v>1102</v>
      </c>
      <c r="C77" s="20">
        <v>111007011</v>
      </c>
      <c r="D77" s="24" t="s">
        <v>1103</v>
      </c>
      <c r="E77" s="20">
        <v>2</v>
      </c>
      <c r="F77" s="20">
        <v>7</v>
      </c>
      <c r="G77" s="20">
        <v>29</v>
      </c>
      <c r="H77" s="20">
        <v>3</v>
      </c>
      <c r="I77" s="20">
        <v>41</v>
      </c>
      <c r="J77" s="20">
        <v>5</v>
      </c>
      <c r="K77" s="20">
        <v>23</v>
      </c>
      <c r="L77" s="20">
        <v>4</v>
      </c>
      <c r="M77" s="20">
        <v>17</v>
      </c>
      <c r="N77" s="20">
        <v>6</v>
      </c>
      <c r="O77" s="20">
        <v>30</v>
      </c>
      <c r="P77" s="12">
        <v>1000</v>
      </c>
      <c r="Q77" s="11" t="s">
        <v>1104</v>
      </c>
      <c r="R77" s="12">
        <v>1000</v>
      </c>
      <c r="S77" s="13">
        <f>R77/P77</f>
        <v>1</v>
      </c>
      <c r="T77" s="14">
        <v>0</v>
      </c>
      <c r="U77" s="13">
        <f>T77/P77</f>
        <v>0</v>
      </c>
      <c r="V77" s="11" t="s">
        <v>394</v>
      </c>
      <c r="W77" s="39"/>
      <c r="X77" s="63"/>
    </row>
    <row r="78" spans="2:24" s="64" customFormat="1" ht="24" customHeight="1">
      <c r="B78" s="21" t="s">
        <v>1105</v>
      </c>
      <c r="C78" s="20">
        <v>112151001</v>
      </c>
      <c r="D78" s="24" t="s">
        <v>1106</v>
      </c>
      <c r="E78" s="20">
        <v>2</v>
      </c>
      <c r="F78" s="20">
        <v>2</v>
      </c>
      <c r="G78" s="20">
        <v>5</v>
      </c>
      <c r="H78" s="20">
        <v>3</v>
      </c>
      <c r="I78" s="20">
        <v>31</v>
      </c>
      <c r="J78" s="20">
        <v>3</v>
      </c>
      <c r="K78" s="20">
        <v>24</v>
      </c>
      <c r="L78" s="20">
        <v>4</v>
      </c>
      <c r="M78" s="20">
        <v>17</v>
      </c>
      <c r="N78" s="20">
        <v>10</v>
      </c>
      <c r="O78" s="20">
        <v>31</v>
      </c>
      <c r="P78" s="12">
        <v>500</v>
      </c>
      <c r="Q78" s="11" t="s">
        <v>1119</v>
      </c>
      <c r="R78" s="12">
        <v>500</v>
      </c>
      <c r="S78" s="13">
        <f aca="true" t="shared" si="12" ref="S78:S84">R78/P78</f>
        <v>1</v>
      </c>
      <c r="T78" s="14">
        <v>0</v>
      </c>
      <c r="U78" s="13">
        <f aca="true" t="shared" si="13" ref="U78:U84">T78/P78</f>
        <v>0</v>
      </c>
      <c r="V78" s="11" t="s">
        <v>1849</v>
      </c>
      <c r="W78" s="39"/>
      <c r="X78" s="63"/>
    </row>
    <row r="79" spans="2:24" s="64" customFormat="1" ht="24" customHeight="1">
      <c r="B79" s="22" t="s">
        <v>1107</v>
      </c>
      <c r="C79" s="20">
        <v>112178001</v>
      </c>
      <c r="D79" s="23" t="s">
        <v>1108</v>
      </c>
      <c r="E79" s="20">
        <v>9</v>
      </c>
      <c r="F79" s="20">
        <v>1</v>
      </c>
      <c r="G79" s="20">
        <v>1</v>
      </c>
      <c r="H79" s="20">
        <v>3</v>
      </c>
      <c r="I79" s="20">
        <v>49</v>
      </c>
      <c r="J79" s="20">
        <v>12</v>
      </c>
      <c r="K79" s="20">
        <v>8</v>
      </c>
      <c r="L79" s="20">
        <v>4</v>
      </c>
      <c r="M79" s="20">
        <v>17</v>
      </c>
      <c r="N79" s="20">
        <v>9</v>
      </c>
      <c r="O79" s="20">
        <v>30</v>
      </c>
      <c r="P79" s="12">
        <v>5000</v>
      </c>
      <c r="Q79" s="11" t="s">
        <v>1120</v>
      </c>
      <c r="R79" s="12">
        <v>5000</v>
      </c>
      <c r="S79" s="13">
        <f>R79/P79</f>
        <v>1</v>
      </c>
      <c r="T79" s="14">
        <v>0</v>
      </c>
      <c r="U79" s="13">
        <f>T79/P79</f>
        <v>0</v>
      </c>
      <c r="V79" s="11" t="s">
        <v>1870</v>
      </c>
      <c r="W79" s="39"/>
      <c r="X79" s="63"/>
    </row>
    <row r="80" spans="2:24" s="64" customFormat="1" ht="24" customHeight="1">
      <c r="B80" s="22" t="s">
        <v>1109</v>
      </c>
      <c r="C80" s="20">
        <v>113221001</v>
      </c>
      <c r="D80" s="24" t="s">
        <v>1110</v>
      </c>
      <c r="E80" s="20">
        <v>9</v>
      </c>
      <c r="F80" s="20">
        <v>1</v>
      </c>
      <c r="G80" s="20">
        <v>1</v>
      </c>
      <c r="H80" s="20">
        <v>3</v>
      </c>
      <c r="I80" s="20">
        <v>48</v>
      </c>
      <c r="J80" s="20">
        <v>4</v>
      </c>
      <c r="K80" s="20">
        <v>1</v>
      </c>
      <c r="L80" s="20">
        <v>4</v>
      </c>
      <c r="M80" s="20">
        <v>17</v>
      </c>
      <c r="N80" s="20">
        <v>9</v>
      </c>
      <c r="O80" s="20">
        <v>30</v>
      </c>
      <c r="P80" s="12">
        <v>5000</v>
      </c>
      <c r="Q80" s="120" t="s">
        <v>1122</v>
      </c>
      <c r="R80" s="12">
        <v>5000</v>
      </c>
      <c r="S80" s="13">
        <f t="shared" si="12"/>
        <v>1</v>
      </c>
      <c r="T80" s="14">
        <v>0</v>
      </c>
      <c r="U80" s="13">
        <f t="shared" si="13"/>
        <v>0</v>
      </c>
      <c r="V80" s="11" t="s">
        <v>1870</v>
      </c>
      <c r="W80" s="39"/>
      <c r="X80" s="63"/>
    </row>
    <row r="81" spans="2:24" s="64" customFormat="1" ht="24" customHeight="1">
      <c r="B81" s="22" t="s">
        <v>1111</v>
      </c>
      <c r="C81" s="20">
        <v>113824001</v>
      </c>
      <c r="D81" s="24" t="s">
        <v>1112</v>
      </c>
      <c r="E81" s="20">
        <v>9</v>
      </c>
      <c r="F81" s="20">
        <v>1</v>
      </c>
      <c r="G81" s="20">
        <v>1</v>
      </c>
      <c r="H81" s="20">
        <v>4</v>
      </c>
      <c r="I81" s="20">
        <v>1</v>
      </c>
      <c r="J81" s="20">
        <v>10</v>
      </c>
      <c r="K81" s="20">
        <v>27</v>
      </c>
      <c r="L81" s="20">
        <v>4</v>
      </c>
      <c r="M81" s="20">
        <v>17</v>
      </c>
      <c r="N81" s="20">
        <v>9</v>
      </c>
      <c r="O81" s="20">
        <v>12</v>
      </c>
      <c r="P81" s="12">
        <v>5000</v>
      </c>
      <c r="Q81" s="11" t="s">
        <v>1124</v>
      </c>
      <c r="R81" s="12">
        <v>5000</v>
      </c>
      <c r="S81" s="13">
        <f t="shared" si="12"/>
        <v>1</v>
      </c>
      <c r="T81" s="14">
        <v>0</v>
      </c>
      <c r="U81" s="13">
        <f t="shared" si="13"/>
        <v>0</v>
      </c>
      <c r="V81" s="11" t="s">
        <v>1870</v>
      </c>
      <c r="W81" s="39"/>
      <c r="X81" s="63"/>
    </row>
    <row r="82" spans="2:24" s="64" customFormat="1" ht="24" customHeight="1">
      <c r="B82" s="22" t="s">
        <v>1113</v>
      </c>
      <c r="C82" s="130">
        <v>114065002</v>
      </c>
      <c r="D82" s="24" t="s">
        <v>1114</v>
      </c>
      <c r="E82" s="20">
        <v>9</v>
      </c>
      <c r="F82" s="20">
        <v>1</v>
      </c>
      <c r="G82" s="20">
        <v>1</v>
      </c>
      <c r="H82" s="20">
        <v>4</v>
      </c>
      <c r="I82" s="20">
        <v>3</v>
      </c>
      <c r="J82" s="20">
        <v>4</v>
      </c>
      <c r="K82" s="20">
        <v>9</v>
      </c>
      <c r="L82" s="20">
        <v>4</v>
      </c>
      <c r="M82" s="20">
        <v>17</v>
      </c>
      <c r="N82" s="20">
        <v>12</v>
      </c>
      <c r="O82" s="20">
        <v>31</v>
      </c>
      <c r="P82" s="12">
        <v>5000</v>
      </c>
      <c r="Q82" s="11" t="s">
        <v>1121</v>
      </c>
      <c r="R82" s="12">
        <v>5000</v>
      </c>
      <c r="S82" s="13">
        <f t="shared" si="12"/>
        <v>1</v>
      </c>
      <c r="T82" s="14">
        <v>0</v>
      </c>
      <c r="U82" s="13">
        <f t="shared" si="13"/>
        <v>0</v>
      </c>
      <c r="V82" s="11" t="s">
        <v>1870</v>
      </c>
      <c r="W82" s="39"/>
      <c r="X82" s="63"/>
    </row>
    <row r="83" spans="2:24" s="64" customFormat="1" ht="24" customHeight="1">
      <c r="B83" s="22" t="s">
        <v>1115</v>
      </c>
      <c r="C83" s="20">
        <v>114464002</v>
      </c>
      <c r="D83" s="24" t="s">
        <v>1116</v>
      </c>
      <c r="E83" s="20">
        <v>9</v>
      </c>
      <c r="F83" s="20">
        <v>1</v>
      </c>
      <c r="G83" s="20">
        <v>1</v>
      </c>
      <c r="H83" s="20">
        <v>4</v>
      </c>
      <c r="I83" s="20">
        <v>6</v>
      </c>
      <c r="J83" s="20">
        <v>6</v>
      </c>
      <c r="K83" s="20">
        <v>29</v>
      </c>
      <c r="L83" s="20">
        <v>4</v>
      </c>
      <c r="M83" s="20">
        <v>17</v>
      </c>
      <c r="N83" s="20">
        <v>10</v>
      </c>
      <c r="O83" s="20">
        <v>31</v>
      </c>
      <c r="P83" s="12">
        <v>5000</v>
      </c>
      <c r="Q83" s="11" t="s">
        <v>1123</v>
      </c>
      <c r="R83" s="12">
        <v>5000</v>
      </c>
      <c r="S83" s="13">
        <f t="shared" si="12"/>
        <v>1</v>
      </c>
      <c r="T83" s="14">
        <v>0</v>
      </c>
      <c r="U83" s="13">
        <f t="shared" si="13"/>
        <v>0</v>
      </c>
      <c r="V83" s="11" t="s">
        <v>1849</v>
      </c>
      <c r="W83" s="39"/>
      <c r="X83" s="63"/>
    </row>
    <row r="84" spans="2:24" s="64" customFormat="1" ht="24" customHeight="1">
      <c r="B84" s="22" t="s">
        <v>1117</v>
      </c>
      <c r="C84" s="20">
        <v>114685001</v>
      </c>
      <c r="D84" s="145" t="s">
        <v>1118</v>
      </c>
      <c r="E84" s="20">
        <v>9</v>
      </c>
      <c r="F84" s="20">
        <v>1</v>
      </c>
      <c r="G84" s="20">
        <v>1</v>
      </c>
      <c r="H84" s="20">
        <v>3</v>
      </c>
      <c r="I84" s="20">
        <v>49</v>
      </c>
      <c r="J84" s="20">
        <v>8</v>
      </c>
      <c r="K84" s="20">
        <v>29</v>
      </c>
      <c r="L84" s="20">
        <v>4</v>
      </c>
      <c r="M84" s="20">
        <v>17</v>
      </c>
      <c r="N84" s="20">
        <v>9</v>
      </c>
      <c r="O84" s="20">
        <v>30</v>
      </c>
      <c r="P84" s="12">
        <v>1000</v>
      </c>
      <c r="Q84" s="11" t="s">
        <v>1125</v>
      </c>
      <c r="R84" s="12">
        <v>1000</v>
      </c>
      <c r="S84" s="13">
        <f t="shared" si="12"/>
        <v>1</v>
      </c>
      <c r="T84" s="14">
        <v>0</v>
      </c>
      <c r="U84" s="13">
        <f t="shared" si="13"/>
        <v>0</v>
      </c>
      <c r="V84" s="11" t="s">
        <v>1870</v>
      </c>
      <c r="W84" s="39"/>
      <c r="X84" s="63"/>
    </row>
    <row r="85" spans="2:24" s="64" customFormat="1" ht="35.25" customHeight="1">
      <c r="B85" s="21" t="s">
        <v>1129</v>
      </c>
      <c r="C85" s="20">
        <v>24</v>
      </c>
      <c r="D85" s="24" t="s">
        <v>1130</v>
      </c>
      <c r="E85" s="20">
        <v>2</v>
      </c>
      <c r="F85" s="20">
        <v>9</v>
      </c>
      <c r="G85" s="20">
        <v>40</v>
      </c>
      <c r="H85" s="20">
        <v>4</v>
      </c>
      <c r="I85" s="20">
        <v>63</v>
      </c>
      <c r="J85" s="20">
        <v>1</v>
      </c>
      <c r="K85" s="20">
        <v>20</v>
      </c>
      <c r="L85" s="20">
        <v>4</v>
      </c>
      <c r="M85" s="20">
        <v>18</v>
      </c>
      <c r="N85" s="20">
        <v>3</v>
      </c>
      <c r="O85" s="20">
        <v>31</v>
      </c>
      <c r="P85" s="12">
        <v>10000</v>
      </c>
      <c r="Q85" s="11" t="s">
        <v>1131</v>
      </c>
      <c r="R85" s="12">
        <v>10000</v>
      </c>
      <c r="S85" s="13">
        <f>R85/P85</f>
        <v>1</v>
      </c>
      <c r="T85" s="14">
        <v>0</v>
      </c>
      <c r="U85" s="13">
        <f>T85/P85</f>
        <v>0</v>
      </c>
      <c r="V85" s="11" t="s">
        <v>356</v>
      </c>
      <c r="W85" s="39"/>
      <c r="X85" s="63"/>
    </row>
    <row r="86" spans="2:24" s="64" customFormat="1" ht="30.75" customHeight="1">
      <c r="B86" s="21" t="s">
        <v>1132</v>
      </c>
      <c r="C86" s="20">
        <v>26</v>
      </c>
      <c r="D86" s="24" t="s">
        <v>1133</v>
      </c>
      <c r="E86" s="20">
        <v>2</v>
      </c>
      <c r="F86" s="20">
        <v>9</v>
      </c>
      <c r="G86" s="20">
        <v>42</v>
      </c>
      <c r="H86" s="20">
        <v>4</v>
      </c>
      <c r="I86" s="20">
        <v>5</v>
      </c>
      <c r="J86" s="20">
        <v>2</v>
      </c>
      <c r="K86" s="20">
        <v>17</v>
      </c>
      <c r="L86" s="20">
        <v>4</v>
      </c>
      <c r="M86" s="20">
        <v>18</v>
      </c>
      <c r="N86" s="20">
        <v>3</v>
      </c>
      <c r="O86" s="20">
        <v>31</v>
      </c>
      <c r="P86" s="12">
        <v>1166480</v>
      </c>
      <c r="Q86" s="11" t="s">
        <v>1131</v>
      </c>
      <c r="R86" s="12">
        <v>600000</v>
      </c>
      <c r="S86" s="13">
        <f aca="true" t="shared" si="14" ref="S86:S92">R86/P86</f>
        <v>0.5143680131678211</v>
      </c>
      <c r="T86" s="14">
        <v>266718</v>
      </c>
      <c r="U86" s="13">
        <f aca="true" t="shared" si="15" ref="U86:U92">T86/P86</f>
        <v>0.22865201289349152</v>
      </c>
      <c r="V86" s="11" t="s">
        <v>1849</v>
      </c>
      <c r="W86" s="39"/>
      <c r="X86" s="63"/>
    </row>
    <row r="87" spans="2:24" s="64" customFormat="1" ht="24" customHeight="1">
      <c r="B87" s="21" t="s">
        <v>1134</v>
      </c>
      <c r="C87" s="123" t="s">
        <v>1504</v>
      </c>
      <c r="D87" s="24" t="s">
        <v>1135</v>
      </c>
      <c r="E87" s="20">
        <v>2</v>
      </c>
      <c r="F87" s="20">
        <v>9</v>
      </c>
      <c r="G87" s="20">
        <v>43</v>
      </c>
      <c r="H87" s="20">
        <v>4</v>
      </c>
      <c r="I87" s="20">
        <v>3</v>
      </c>
      <c r="J87" s="20">
        <v>10</v>
      </c>
      <c r="K87" s="20">
        <v>1</v>
      </c>
      <c r="L87" s="20">
        <v>4</v>
      </c>
      <c r="M87" s="20">
        <v>18</v>
      </c>
      <c r="N87" s="20">
        <v>3</v>
      </c>
      <c r="O87" s="20">
        <v>31</v>
      </c>
      <c r="P87" s="12">
        <v>10000</v>
      </c>
      <c r="Q87" s="11" t="s">
        <v>120</v>
      </c>
      <c r="R87" s="12">
        <v>3440</v>
      </c>
      <c r="S87" s="13">
        <f t="shared" si="14"/>
        <v>0.344</v>
      </c>
      <c r="T87" s="14">
        <v>6560</v>
      </c>
      <c r="U87" s="13">
        <f t="shared" si="15"/>
        <v>0.656</v>
      </c>
      <c r="V87" s="11" t="s">
        <v>1835</v>
      </c>
      <c r="W87" s="39"/>
      <c r="X87" s="63"/>
    </row>
    <row r="88" spans="2:24" s="64" customFormat="1" ht="24" customHeight="1">
      <c r="B88" s="21" t="s">
        <v>1136</v>
      </c>
      <c r="C88" s="123" t="s">
        <v>1505</v>
      </c>
      <c r="D88" s="24" t="s">
        <v>1137</v>
      </c>
      <c r="E88" s="20">
        <v>2</v>
      </c>
      <c r="F88" s="20">
        <v>9</v>
      </c>
      <c r="G88" s="20">
        <v>44</v>
      </c>
      <c r="H88" s="20">
        <v>3</v>
      </c>
      <c r="I88" s="20">
        <v>45</v>
      </c>
      <c r="J88" s="20">
        <v>1</v>
      </c>
      <c r="K88" s="20">
        <v>1</v>
      </c>
      <c r="L88" s="20">
        <v>4</v>
      </c>
      <c r="M88" s="20">
        <v>18</v>
      </c>
      <c r="N88" s="20">
        <v>3</v>
      </c>
      <c r="O88" s="20">
        <v>31</v>
      </c>
      <c r="P88" s="12">
        <v>3000</v>
      </c>
      <c r="Q88" s="11" t="s">
        <v>121</v>
      </c>
      <c r="R88" s="12">
        <v>3000</v>
      </c>
      <c r="S88" s="13">
        <f t="shared" si="14"/>
        <v>1</v>
      </c>
      <c r="T88" s="14">
        <v>0</v>
      </c>
      <c r="U88" s="13">
        <f t="shared" si="15"/>
        <v>0</v>
      </c>
      <c r="V88" s="11" t="s">
        <v>435</v>
      </c>
      <c r="W88" s="39"/>
      <c r="X88" s="63"/>
    </row>
    <row r="89" spans="2:24" s="64" customFormat="1" ht="24" customHeight="1">
      <c r="B89" s="21" t="s">
        <v>1138</v>
      </c>
      <c r="C89" s="123" t="s">
        <v>1139</v>
      </c>
      <c r="D89" s="24" t="s">
        <v>1140</v>
      </c>
      <c r="E89" s="20">
        <v>2</v>
      </c>
      <c r="F89" s="20">
        <v>9</v>
      </c>
      <c r="G89" s="20">
        <v>43</v>
      </c>
      <c r="H89" s="20">
        <v>3</v>
      </c>
      <c r="I89" s="20">
        <v>57</v>
      </c>
      <c r="J89" s="20">
        <v>4</v>
      </c>
      <c r="K89" s="20">
        <v>1</v>
      </c>
      <c r="L89" s="20">
        <v>4</v>
      </c>
      <c r="M89" s="20">
        <v>18</v>
      </c>
      <c r="N89" s="20">
        <v>3</v>
      </c>
      <c r="O89" s="20">
        <v>31</v>
      </c>
      <c r="P89" s="12">
        <v>10000</v>
      </c>
      <c r="Q89" s="11" t="s">
        <v>122</v>
      </c>
      <c r="R89" s="12">
        <v>10000</v>
      </c>
      <c r="S89" s="13">
        <f t="shared" si="14"/>
        <v>1</v>
      </c>
      <c r="T89" s="14">
        <v>0</v>
      </c>
      <c r="U89" s="13">
        <f t="shared" si="15"/>
        <v>0</v>
      </c>
      <c r="V89" s="11" t="s">
        <v>1849</v>
      </c>
      <c r="W89" s="39"/>
      <c r="X89" s="63"/>
    </row>
    <row r="90" spans="2:24" s="64" customFormat="1" ht="24" customHeight="1">
      <c r="B90" s="21" t="s">
        <v>1141</v>
      </c>
      <c r="C90" s="123" t="s">
        <v>1506</v>
      </c>
      <c r="D90" s="24" t="s">
        <v>1142</v>
      </c>
      <c r="E90" s="20">
        <v>2</v>
      </c>
      <c r="F90" s="20">
        <v>7</v>
      </c>
      <c r="G90" s="20">
        <v>29</v>
      </c>
      <c r="H90" s="20">
        <v>3</v>
      </c>
      <c r="I90" s="20">
        <v>42</v>
      </c>
      <c r="J90" s="20">
        <v>6</v>
      </c>
      <c r="K90" s="20">
        <v>27</v>
      </c>
      <c r="L90" s="20">
        <v>4</v>
      </c>
      <c r="M90" s="20">
        <v>18</v>
      </c>
      <c r="N90" s="20">
        <v>3</v>
      </c>
      <c r="O90" s="20">
        <v>31</v>
      </c>
      <c r="P90" s="12">
        <v>1000</v>
      </c>
      <c r="Q90" s="11" t="s">
        <v>123</v>
      </c>
      <c r="R90" s="12">
        <v>1000</v>
      </c>
      <c r="S90" s="13">
        <f t="shared" si="14"/>
        <v>1</v>
      </c>
      <c r="T90" s="14">
        <v>0</v>
      </c>
      <c r="U90" s="13">
        <f t="shared" si="15"/>
        <v>0</v>
      </c>
      <c r="V90" s="11" t="s">
        <v>675</v>
      </c>
      <c r="W90" s="39" t="s">
        <v>1143</v>
      </c>
      <c r="X90" s="63"/>
    </row>
    <row r="91" spans="2:24" s="64" customFormat="1" ht="24" customHeight="1">
      <c r="B91" s="21" t="s">
        <v>1144</v>
      </c>
      <c r="C91" s="123" t="s">
        <v>1507</v>
      </c>
      <c r="D91" s="24" t="s">
        <v>1145</v>
      </c>
      <c r="E91" s="20">
        <v>2</v>
      </c>
      <c r="F91" s="20">
        <v>4</v>
      </c>
      <c r="G91" s="20">
        <v>18</v>
      </c>
      <c r="H91" s="20">
        <v>4</v>
      </c>
      <c r="I91" s="20">
        <v>6</v>
      </c>
      <c r="J91" s="20">
        <v>11</v>
      </c>
      <c r="K91" s="20">
        <v>10</v>
      </c>
      <c r="L91" s="20">
        <v>4</v>
      </c>
      <c r="M91" s="20">
        <v>17</v>
      </c>
      <c r="N91" s="20">
        <v>9</v>
      </c>
      <c r="O91" s="20">
        <v>15</v>
      </c>
      <c r="P91" s="12">
        <v>200000</v>
      </c>
      <c r="Q91" s="11" t="s">
        <v>756</v>
      </c>
      <c r="R91" s="12">
        <v>190000</v>
      </c>
      <c r="S91" s="13">
        <f t="shared" si="14"/>
        <v>0.95</v>
      </c>
      <c r="T91" s="14">
        <v>10000</v>
      </c>
      <c r="U91" s="13">
        <f t="shared" si="15"/>
        <v>0.05</v>
      </c>
      <c r="V91" s="11" t="s">
        <v>1508</v>
      </c>
      <c r="W91" s="39"/>
      <c r="X91" s="63"/>
    </row>
    <row r="92" spans="2:24" s="64" customFormat="1" ht="24" customHeight="1">
      <c r="B92" s="21" t="s">
        <v>1146</v>
      </c>
      <c r="C92" s="123" t="s">
        <v>1509</v>
      </c>
      <c r="D92" s="26" t="s">
        <v>1147</v>
      </c>
      <c r="E92" s="20">
        <v>2</v>
      </c>
      <c r="F92" s="20">
        <v>1</v>
      </c>
      <c r="G92" s="20">
        <v>1</v>
      </c>
      <c r="H92" s="20">
        <v>3</v>
      </c>
      <c r="I92" s="20">
        <v>43</v>
      </c>
      <c r="J92" s="20">
        <v>2</v>
      </c>
      <c r="K92" s="20">
        <v>20</v>
      </c>
      <c r="L92" s="20">
        <v>4</v>
      </c>
      <c r="M92" s="20">
        <v>17</v>
      </c>
      <c r="N92" s="20">
        <v>9</v>
      </c>
      <c r="O92" s="20">
        <v>30</v>
      </c>
      <c r="P92" s="12">
        <v>1000</v>
      </c>
      <c r="Q92" s="11" t="s">
        <v>755</v>
      </c>
      <c r="R92" s="12">
        <v>500</v>
      </c>
      <c r="S92" s="13">
        <f t="shared" si="14"/>
        <v>0.5</v>
      </c>
      <c r="T92" s="14">
        <v>0</v>
      </c>
      <c r="U92" s="13">
        <f t="shared" si="15"/>
        <v>0</v>
      </c>
      <c r="V92" s="11" t="s">
        <v>1849</v>
      </c>
      <c r="W92" s="39"/>
      <c r="X92" s="63"/>
    </row>
    <row r="93" spans="2:24" s="64" customFormat="1" ht="49.5" customHeight="1">
      <c r="B93" s="22" t="s">
        <v>93</v>
      </c>
      <c r="C93" s="20">
        <v>131121002</v>
      </c>
      <c r="D93" s="24" t="s">
        <v>94</v>
      </c>
      <c r="E93" s="20">
        <v>2</v>
      </c>
      <c r="F93" s="20">
        <v>2</v>
      </c>
      <c r="G93" s="20">
        <v>5</v>
      </c>
      <c r="H93" s="20">
        <v>3</v>
      </c>
      <c r="I93" s="20">
        <v>55</v>
      </c>
      <c r="J93" s="20">
        <v>4</v>
      </c>
      <c r="K93" s="20">
        <v>1</v>
      </c>
      <c r="L93" s="20">
        <v>4</v>
      </c>
      <c r="M93" s="20">
        <v>18</v>
      </c>
      <c r="N93" s="20">
        <v>3</v>
      </c>
      <c r="O93" s="20">
        <v>31</v>
      </c>
      <c r="P93" s="12">
        <v>390000</v>
      </c>
      <c r="Q93" s="11" t="s">
        <v>124</v>
      </c>
      <c r="R93" s="12">
        <v>390000</v>
      </c>
      <c r="S93" s="13">
        <f>R93/P93</f>
        <v>1</v>
      </c>
      <c r="T93" s="14">
        <v>0</v>
      </c>
      <c r="U93" s="13">
        <f>T93/P93</f>
        <v>0</v>
      </c>
      <c r="V93" s="11" t="s">
        <v>675</v>
      </c>
      <c r="W93" s="39" t="s">
        <v>1413</v>
      </c>
      <c r="X93" s="63"/>
    </row>
    <row r="94" spans="2:24" s="64" customFormat="1" ht="47.25" customHeight="1">
      <c r="B94" s="22" t="s">
        <v>95</v>
      </c>
      <c r="C94" s="20">
        <v>131121003</v>
      </c>
      <c r="D94" s="24" t="s">
        <v>96</v>
      </c>
      <c r="E94" s="20">
        <v>2</v>
      </c>
      <c r="F94" s="20">
        <v>10</v>
      </c>
      <c r="G94" s="20">
        <v>46</v>
      </c>
      <c r="H94" s="20">
        <v>4</v>
      </c>
      <c r="I94" s="20">
        <v>1</v>
      </c>
      <c r="J94" s="20">
        <v>10</v>
      </c>
      <c r="K94" s="20">
        <v>2</v>
      </c>
      <c r="L94" s="20">
        <v>4</v>
      </c>
      <c r="M94" s="20">
        <v>18</v>
      </c>
      <c r="N94" s="20">
        <v>3</v>
      </c>
      <c r="O94" s="20">
        <v>31</v>
      </c>
      <c r="P94" s="12">
        <v>400000</v>
      </c>
      <c r="Q94" s="11" t="s">
        <v>125</v>
      </c>
      <c r="R94" s="12">
        <v>400000</v>
      </c>
      <c r="S94" s="13">
        <f>R94/P94</f>
        <v>1</v>
      </c>
      <c r="T94" s="14">
        <v>0</v>
      </c>
      <c r="U94" s="13">
        <f>T94/P94</f>
        <v>0</v>
      </c>
      <c r="V94" s="11" t="s">
        <v>675</v>
      </c>
      <c r="W94" s="39" t="s">
        <v>1413</v>
      </c>
      <c r="X94" s="63"/>
    </row>
    <row r="95" spans="2:24" s="64" customFormat="1" ht="39" customHeight="1">
      <c r="B95" s="22" t="s">
        <v>97</v>
      </c>
      <c r="C95" s="20">
        <v>131121004</v>
      </c>
      <c r="D95" s="24" t="s">
        <v>98</v>
      </c>
      <c r="E95" s="20">
        <v>2</v>
      </c>
      <c r="F95" s="20">
        <v>5</v>
      </c>
      <c r="G95" s="20">
        <v>22</v>
      </c>
      <c r="H95" s="20">
        <v>4</v>
      </c>
      <c r="I95" s="20">
        <v>4</v>
      </c>
      <c r="J95" s="20">
        <v>4</v>
      </c>
      <c r="K95" s="20">
        <v>1</v>
      </c>
      <c r="L95" s="20">
        <v>4</v>
      </c>
      <c r="M95" s="20">
        <v>18</v>
      </c>
      <c r="N95" s="20">
        <v>3</v>
      </c>
      <c r="O95" s="20">
        <v>31</v>
      </c>
      <c r="P95" s="12">
        <v>400000</v>
      </c>
      <c r="Q95" s="11" t="s">
        <v>125</v>
      </c>
      <c r="R95" s="12">
        <v>300000</v>
      </c>
      <c r="S95" s="13">
        <f>R95/P95</f>
        <v>0.75</v>
      </c>
      <c r="T95" s="14">
        <v>0</v>
      </c>
      <c r="U95" s="13">
        <f>T95/P95</f>
        <v>0</v>
      </c>
      <c r="V95" s="11" t="s">
        <v>675</v>
      </c>
      <c r="W95" s="39" t="s">
        <v>1414</v>
      </c>
      <c r="X95" s="63"/>
    </row>
    <row r="96" spans="2:24" s="64" customFormat="1" ht="24" customHeight="1">
      <c r="B96" s="22" t="s">
        <v>99</v>
      </c>
      <c r="C96" s="20">
        <v>131148003</v>
      </c>
      <c r="D96" s="24" t="s">
        <v>100</v>
      </c>
      <c r="E96" s="20">
        <v>2</v>
      </c>
      <c r="F96" s="20">
        <v>5</v>
      </c>
      <c r="G96" s="20">
        <v>22</v>
      </c>
      <c r="H96" s="20">
        <v>4</v>
      </c>
      <c r="I96" s="20">
        <v>4</v>
      </c>
      <c r="J96" s="20">
        <v>4</v>
      </c>
      <c r="K96" s="20">
        <v>1</v>
      </c>
      <c r="L96" s="20">
        <v>4</v>
      </c>
      <c r="M96" s="20">
        <v>18</v>
      </c>
      <c r="N96" s="20">
        <v>3</v>
      </c>
      <c r="O96" s="20">
        <v>31</v>
      </c>
      <c r="P96" s="12">
        <v>300000</v>
      </c>
      <c r="Q96" s="11" t="s">
        <v>126</v>
      </c>
      <c r="R96" s="12">
        <v>300000</v>
      </c>
      <c r="S96" s="13">
        <f aca="true" t="shared" si="16" ref="S96:S102">R96/P96</f>
        <v>1</v>
      </c>
      <c r="T96" s="14">
        <v>0</v>
      </c>
      <c r="U96" s="13">
        <f aca="true" t="shared" si="17" ref="U96:U102">T96/P96</f>
        <v>0</v>
      </c>
      <c r="V96" s="11" t="s">
        <v>435</v>
      </c>
      <c r="W96" s="39"/>
      <c r="X96" s="63"/>
    </row>
    <row r="97" spans="2:24" s="64" customFormat="1" ht="24" customHeight="1">
      <c r="B97" s="22" t="s">
        <v>101</v>
      </c>
      <c r="C97" s="20">
        <v>131148004</v>
      </c>
      <c r="D97" s="24" t="s">
        <v>102</v>
      </c>
      <c r="E97" s="20">
        <v>2</v>
      </c>
      <c r="F97" s="20">
        <v>9</v>
      </c>
      <c r="G97" s="20">
        <v>40</v>
      </c>
      <c r="H97" s="20">
        <v>3</v>
      </c>
      <c r="I97" s="20">
        <v>63</v>
      </c>
      <c r="J97" s="20">
        <v>7</v>
      </c>
      <c r="K97" s="20">
        <v>1</v>
      </c>
      <c r="L97" s="20">
        <v>4</v>
      </c>
      <c r="M97" s="20">
        <v>18</v>
      </c>
      <c r="N97" s="20">
        <v>3</v>
      </c>
      <c r="O97" s="20">
        <v>31</v>
      </c>
      <c r="P97" s="12">
        <v>550000</v>
      </c>
      <c r="Q97" s="11" t="s">
        <v>126</v>
      </c>
      <c r="R97" s="12">
        <v>500000</v>
      </c>
      <c r="S97" s="13">
        <f t="shared" si="16"/>
        <v>0.9090909090909091</v>
      </c>
      <c r="T97" s="14">
        <v>0</v>
      </c>
      <c r="U97" s="13">
        <f t="shared" si="17"/>
        <v>0</v>
      </c>
      <c r="V97" s="11" t="s">
        <v>435</v>
      </c>
      <c r="W97" s="39"/>
      <c r="X97" s="63"/>
    </row>
    <row r="98" spans="2:24" s="64" customFormat="1" ht="24" customHeight="1">
      <c r="B98" s="22" t="s">
        <v>103</v>
      </c>
      <c r="C98" s="20">
        <v>131181001</v>
      </c>
      <c r="D98" s="24" t="s">
        <v>104</v>
      </c>
      <c r="E98" s="20">
        <v>2</v>
      </c>
      <c r="F98" s="20">
        <v>6</v>
      </c>
      <c r="G98" s="20">
        <v>26</v>
      </c>
      <c r="H98" s="20">
        <v>4</v>
      </c>
      <c r="I98" s="20">
        <v>2</v>
      </c>
      <c r="J98" s="20">
        <v>10</v>
      </c>
      <c r="K98" s="20">
        <v>15</v>
      </c>
      <c r="L98" s="20">
        <v>4</v>
      </c>
      <c r="M98" s="20">
        <v>18</v>
      </c>
      <c r="N98" s="20">
        <v>3</v>
      </c>
      <c r="O98" s="20">
        <v>31</v>
      </c>
      <c r="P98" s="12">
        <v>500000</v>
      </c>
      <c r="Q98" s="11" t="s">
        <v>127</v>
      </c>
      <c r="R98" s="12">
        <v>500000</v>
      </c>
      <c r="S98" s="13">
        <f t="shared" si="16"/>
        <v>1</v>
      </c>
      <c r="T98" s="14">
        <v>0</v>
      </c>
      <c r="U98" s="13">
        <f t="shared" si="17"/>
        <v>0</v>
      </c>
      <c r="V98" s="11" t="s">
        <v>675</v>
      </c>
      <c r="W98" s="39" t="s">
        <v>105</v>
      </c>
      <c r="X98" s="63"/>
    </row>
    <row r="99" spans="2:24" s="64" customFormat="1" ht="24" customHeight="1">
      <c r="B99" s="22" t="s">
        <v>106</v>
      </c>
      <c r="C99" s="20">
        <v>131229001</v>
      </c>
      <c r="D99" s="24" t="s">
        <v>107</v>
      </c>
      <c r="E99" s="20">
        <v>2</v>
      </c>
      <c r="F99" s="20">
        <v>9</v>
      </c>
      <c r="G99" s="20">
        <v>42</v>
      </c>
      <c r="H99" s="20">
        <v>3</v>
      </c>
      <c r="I99" s="20">
        <v>59</v>
      </c>
      <c r="J99" s="20">
        <v>4</v>
      </c>
      <c r="K99" s="20">
        <v>1</v>
      </c>
      <c r="L99" s="20">
        <v>4</v>
      </c>
      <c r="M99" s="20">
        <v>18</v>
      </c>
      <c r="N99" s="20">
        <v>3</v>
      </c>
      <c r="O99" s="20">
        <v>31</v>
      </c>
      <c r="P99" s="12">
        <v>100000</v>
      </c>
      <c r="Q99" s="11" t="s">
        <v>128</v>
      </c>
      <c r="R99" s="12">
        <v>100000</v>
      </c>
      <c r="S99" s="13">
        <f t="shared" si="16"/>
        <v>1</v>
      </c>
      <c r="T99" s="14">
        <v>0</v>
      </c>
      <c r="U99" s="13">
        <f t="shared" si="17"/>
        <v>0</v>
      </c>
      <c r="V99" s="11" t="s">
        <v>435</v>
      </c>
      <c r="W99" s="39"/>
      <c r="X99" s="63"/>
    </row>
    <row r="100" spans="2:24" s="64" customFormat="1" ht="24" customHeight="1">
      <c r="B100" s="22" t="s">
        <v>108</v>
      </c>
      <c r="C100" s="20">
        <v>131229002</v>
      </c>
      <c r="D100" s="24" t="s">
        <v>109</v>
      </c>
      <c r="E100" s="20">
        <v>2</v>
      </c>
      <c r="F100" s="20">
        <v>5</v>
      </c>
      <c r="G100" s="20">
        <v>19</v>
      </c>
      <c r="H100" s="20">
        <v>3</v>
      </c>
      <c r="I100" s="20">
        <v>63</v>
      </c>
      <c r="J100" s="20">
        <v>4</v>
      </c>
      <c r="K100" s="20">
        <v>1</v>
      </c>
      <c r="L100" s="20">
        <v>4</v>
      </c>
      <c r="M100" s="20">
        <v>18</v>
      </c>
      <c r="N100" s="20">
        <v>3</v>
      </c>
      <c r="O100" s="20">
        <v>31</v>
      </c>
      <c r="P100" s="12">
        <v>200500</v>
      </c>
      <c r="Q100" s="11" t="s">
        <v>128</v>
      </c>
      <c r="R100" s="12">
        <v>200500</v>
      </c>
      <c r="S100" s="13">
        <f t="shared" si="16"/>
        <v>1</v>
      </c>
      <c r="T100" s="14">
        <v>0</v>
      </c>
      <c r="U100" s="13">
        <f t="shared" si="17"/>
        <v>0</v>
      </c>
      <c r="V100" s="11" t="s">
        <v>435</v>
      </c>
      <c r="W100" s="39"/>
      <c r="X100" s="63"/>
    </row>
    <row r="101" spans="2:24" s="64" customFormat="1" ht="24" customHeight="1">
      <c r="B101" s="22" t="s">
        <v>110</v>
      </c>
      <c r="C101" s="20">
        <v>131229003</v>
      </c>
      <c r="D101" s="24" t="s">
        <v>111</v>
      </c>
      <c r="E101" s="20">
        <v>2</v>
      </c>
      <c r="F101" s="20">
        <v>9</v>
      </c>
      <c r="G101" s="20">
        <v>44</v>
      </c>
      <c r="H101" s="20">
        <v>4</v>
      </c>
      <c r="I101" s="20">
        <v>2</v>
      </c>
      <c r="J101" s="20">
        <v>4</v>
      </c>
      <c r="K101" s="20">
        <v>1</v>
      </c>
      <c r="L101" s="20">
        <v>4</v>
      </c>
      <c r="M101" s="20">
        <v>18</v>
      </c>
      <c r="N101" s="20">
        <v>3</v>
      </c>
      <c r="O101" s="20">
        <v>31</v>
      </c>
      <c r="P101" s="12">
        <v>600000</v>
      </c>
      <c r="Q101" s="11" t="s">
        <v>128</v>
      </c>
      <c r="R101" s="12">
        <v>600000</v>
      </c>
      <c r="S101" s="13">
        <f t="shared" si="16"/>
        <v>1</v>
      </c>
      <c r="T101" s="14">
        <v>0</v>
      </c>
      <c r="U101" s="13">
        <f t="shared" si="17"/>
        <v>0</v>
      </c>
      <c r="V101" s="11" t="s">
        <v>435</v>
      </c>
      <c r="W101" s="39"/>
      <c r="X101" s="63"/>
    </row>
    <row r="102" spans="2:24" s="64" customFormat="1" ht="24" customHeight="1">
      <c r="B102" s="22" t="s">
        <v>112</v>
      </c>
      <c r="C102" s="20">
        <v>131237002</v>
      </c>
      <c r="D102" s="24" t="s">
        <v>113</v>
      </c>
      <c r="E102" s="20">
        <v>2</v>
      </c>
      <c r="F102" s="20">
        <v>9</v>
      </c>
      <c r="G102" s="20">
        <v>44</v>
      </c>
      <c r="H102" s="20">
        <v>3</v>
      </c>
      <c r="I102" s="20">
        <v>56</v>
      </c>
      <c r="J102" s="20">
        <v>4</v>
      </c>
      <c r="K102" s="20">
        <v>1</v>
      </c>
      <c r="L102" s="20">
        <v>4</v>
      </c>
      <c r="M102" s="20">
        <v>18</v>
      </c>
      <c r="N102" s="20">
        <v>3</v>
      </c>
      <c r="O102" s="20">
        <v>31</v>
      </c>
      <c r="P102" s="12">
        <v>100000</v>
      </c>
      <c r="Q102" s="11" t="s">
        <v>129</v>
      </c>
      <c r="R102" s="12">
        <v>100000</v>
      </c>
      <c r="S102" s="13">
        <f t="shared" si="16"/>
        <v>1</v>
      </c>
      <c r="T102" s="14">
        <v>0</v>
      </c>
      <c r="U102" s="13">
        <f t="shared" si="17"/>
        <v>0</v>
      </c>
      <c r="V102" s="11" t="s">
        <v>435</v>
      </c>
      <c r="W102" s="39"/>
      <c r="X102" s="63"/>
    </row>
    <row r="103" spans="2:24" s="64" customFormat="1" ht="24" customHeight="1">
      <c r="B103" s="21" t="s">
        <v>114</v>
      </c>
      <c r="C103" s="20">
        <v>3073</v>
      </c>
      <c r="D103" s="24" t="s">
        <v>115</v>
      </c>
      <c r="E103" s="20">
        <v>2</v>
      </c>
      <c r="F103" s="20">
        <v>9</v>
      </c>
      <c r="G103" s="20">
        <v>44</v>
      </c>
      <c r="H103" s="20">
        <v>3</v>
      </c>
      <c r="I103" s="20">
        <v>63</v>
      </c>
      <c r="J103" s="20">
        <v>3</v>
      </c>
      <c r="K103" s="20">
        <v>24</v>
      </c>
      <c r="L103" s="20">
        <v>4</v>
      </c>
      <c r="M103" s="20">
        <v>18</v>
      </c>
      <c r="N103" s="20">
        <v>3</v>
      </c>
      <c r="O103" s="20">
        <v>31</v>
      </c>
      <c r="P103" s="12">
        <v>220000</v>
      </c>
      <c r="Q103" s="11" t="s">
        <v>130</v>
      </c>
      <c r="R103" s="12">
        <v>220000</v>
      </c>
      <c r="S103" s="13">
        <f>R103/P103</f>
        <v>1</v>
      </c>
      <c r="T103" s="14">
        <v>0</v>
      </c>
      <c r="U103" s="13">
        <f>T103/P103</f>
        <v>0</v>
      </c>
      <c r="V103" s="11" t="s">
        <v>675</v>
      </c>
      <c r="W103" s="39" t="s">
        <v>116</v>
      </c>
      <c r="X103" s="63"/>
    </row>
    <row r="104" spans="2:24" s="64" customFormat="1" ht="24" customHeight="1">
      <c r="B104" s="21" t="s">
        <v>117</v>
      </c>
      <c r="C104" s="20">
        <v>3035</v>
      </c>
      <c r="D104" s="24" t="s">
        <v>118</v>
      </c>
      <c r="E104" s="20">
        <v>2</v>
      </c>
      <c r="F104" s="20">
        <v>6</v>
      </c>
      <c r="G104" s="20">
        <v>26</v>
      </c>
      <c r="H104" s="20">
        <v>4</v>
      </c>
      <c r="I104" s="20">
        <v>2</v>
      </c>
      <c r="J104" s="20">
        <v>4</v>
      </c>
      <c r="K104" s="20">
        <v>2</v>
      </c>
      <c r="L104" s="20">
        <v>4</v>
      </c>
      <c r="M104" s="20">
        <v>18</v>
      </c>
      <c r="N104" s="20">
        <v>3</v>
      </c>
      <c r="O104" s="20">
        <v>31</v>
      </c>
      <c r="P104" s="12">
        <v>300000</v>
      </c>
      <c r="Q104" s="11" t="s">
        <v>131</v>
      </c>
      <c r="R104" s="12">
        <v>300000</v>
      </c>
      <c r="S104" s="13">
        <v>1</v>
      </c>
      <c r="T104" s="14">
        <v>0</v>
      </c>
      <c r="U104" s="13">
        <v>0</v>
      </c>
      <c r="V104" s="11" t="s">
        <v>675</v>
      </c>
      <c r="W104" s="39" t="s">
        <v>119</v>
      </c>
      <c r="X104" s="63"/>
    </row>
    <row r="105" spans="2:24" s="64" customFormat="1" ht="24" customHeight="1">
      <c r="B105" s="21" t="s">
        <v>1603</v>
      </c>
      <c r="C105" s="20">
        <v>141305015</v>
      </c>
      <c r="D105" s="24" t="s">
        <v>1604</v>
      </c>
      <c r="E105" s="20">
        <v>2</v>
      </c>
      <c r="F105" s="20">
        <v>6</v>
      </c>
      <c r="G105" s="20">
        <v>26</v>
      </c>
      <c r="H105" s="20">
        <v>4</v>
      </c>
      <c r="I105" s="20">
        <v>9</v>
      </c>
      <c r="J105" s="20">
        <v>7</v>
      </c>
      <c r="K105" s="20">
        <v>1</v>
      </c>
      <c r="L105" s="20">
        <v>4</v>
      </c>
      <c r="M105" s="20">
        <v>18</v>
      </c>
      <c r="N105" s="20">
        <v>3</v>
      </c>
      <c r="O105" s="20">
        <v>31</v>
      </c>
      <c r="P105" s="12">
        <v>500000</v>
      </c>
      <c r="Q105" s="11" t="s">
        <v>1605</v>
      </c>
      <c r="R105" s="12">
        <v>500000</v>
      </c>
      <c r="S105" s="13">
        <f>R105/P105</f>
        <v>1</v>
      </c>
      <c r="T105" s="14">
        <v>0</v>
      </c>
      <c r="U105" s="13">
        <f>T105/P105</f>
        <v>0</v>
      </c>
      <c r="V105" s="11" t="s">
        <v>675</v>
      </c>
      <c r="W105" s="39" t="s">
        <v>1606</v>
      </c>
      <c r="X105" s="63"/>
    </row>
    <row r="106" spans="2:24" s="64" customFormat="1" ht="24" customHeight="1">
      <c r="B106" s="21" t="s">
        <v>1607</v>
      </c>
      <c r="C106" s="20">
        <v>142018003</v>
      </c>
      <c r="D106" s="24" t="s">
        <v>1608</v>
      </c>
      <c r="E106" s="20">
        <v>2</v>
      </c>
      <c r="F106" s="20">
        <v>1</v>
      </c>
      <c r="G106" s="20">
        <v>3</v>
      </c>
      <c r="H106" s="20">
        <v>4</v>
      </c>
      <c r="I106" s="20">
        <v>4</v>
      </c>
      <c r="J106" s="20">
        <v>4</v>
      </c>
      <c r="K106" s="20">
        <v>1</v>
      </c>
      <c r="L106" s="20">
        <v>4</v>
      </c>
      <c r="M106" s="20">
        <v>18</v>
      </c>
      <c r="N106" s="20">
        <v>3</v>
      </c>
      <c r="O106" s="20">
        <v>31</v>
      </c>
      <c r="P106" s="12">
        <v>200000</v>
      </c>
      <c r="Q106" s="11" t="s">
        <v>1619</v>
      </c>
      <c r="R106" s="12">
        <v>200000</v>
      </c>
      <c r="S106" s="13">
        <f>R106/P106</f>
        <v>1</v>
      </c>
      <c r="T106" s="14">
        <v>0</v>
      </c>
      <c r="U106" s="13">
        <f>T106/P106</f>
        <v>0</v>
      </c>
      <c r="V106" s="11" t="s">
        <v>435</v>
      </c>
      <c r="W106" s="39"/>
      <c r="X106" s="63"/>
    </row>
    <row r="107" spans="2:24" s="64" customFormat="1" ht="24" customHeight="1">
      <c r="B107" s="21" t="s">
        <v>1609</v>
      </c>
      <c r="C107" s="20">
        <v>142115003</v>
      </c>
      <c r="D107" s="24" t="s">
        <v>1610</v>
      </c>
      <c r="E107" s="20">
        <v>2</v>
      </c>
      <c r="F107" s="20">
        <v>5</v>
      </c>
      <c r="G107" s="20">
        <v>22</v>
      </c>
      <c r="H107" s="20">
        <v>3</v>
      </c>
      <c r="I107" s="20">
        <v>51</v>
      </c>
      <c r="J107" s="20">
        <v>7</v>
      </c>
      <c r="K107" s="20">
        <v>24</v>
      </c>
      <c r="L107" s="20">
        <v>4</v>
      </c>
      <c r="M107" s="20">
        <v>18</v>
      </c>
      <c r="N107" s="20">
        <v>3</v>
      </c>
      <c r="O107" s="20">
        <v>31</v>
      </c>
      <c r="P107" s="12">
        <v>2000</v>
      </c>
      <c r="Q107" s="11" t="s">
        <v>1620</v>
      </c>
      <c r="R107" s="12">
        <v>1300</v>
      </c>
      <c r="S107" s="13">
        <f aca="true" t="shared" si="18" ref="S107:S112">R107/P107</f>
        <v>0.65</v>
      </c>
      <c r="T107" s="14">
        <v>0</v>
      </c>
      <c r="U107" s="13">
        <f aca="true" t="shared" si="19" ref="U107:U112">T107/P107</f>
        <v>0</v>
      </c>
      <c r="V107" s="11" t="s">
        <v>675</v>
      </c>
      <c r="W107" s="39" t="s">
        <v>1611</v>
      </c>
      <c r="X107" s="63"/>
    </row>
    <row r="108" spans="2:24" s="64" customFormat="1" ht="24" customHeight="1">
      <c r="B108" s="21" t="s">
        <v>1612</v>
      </c>
      <c r="C108" s="20">
        <v>142158002</v>
      </c>
      <c r="D108" s="24" t="s">
        <v>1613</v>
      </c>
      <c r="E108" s="20">
        <v>3</v>
      </c>
      <c r="F108" s="20">
        <v>9</v>
      </c>
      <c r="G108" s="20">
        <v>40</v>
      </c>
      <c r="H108" s="20">
        <v>4</v>
      </c>
      <c r="I108" s="20">
        <v>4</v>
      </c>
      <c r="J108" s="20">
        <v>8</v>
      </c>
      <c r="K108" s="20">
        <v>19</v>
      </c>
      <c r="L108" s="20">
        <v>4</v>
      </c>
      <c r="M108" s="20">
        <v>18</v>
      </c>
      <c r="N108" s="20">
        <v>3</v>
      </c>
      <c r="O108" s="20">
        <v>31</v>
      </c>
      <c r="P108" s="12">
        <v>50000</v>
      </c>
      <c r="Q108" s="11" t="s">
        <v>1622</v>
      </c>
      <c r="R108" s="12">
        <v>50000</v>
      </c>
      <c r="S108" s="13">
        <f t="shared" si="18"/>
        <v>1</v>
      </c>
      <c r="T108" s="14">
        <v>0</v>
      </c>
      <c r="U108" s="13">
        <f t="shared" si="19"/>
        <v>0</v>
      </c>
      <c r="V108" s="11" t="s">
        <v>1849</v>
      </c>
      <c r="W108" s="39"/>
      <c r="X108" s="63"/>
    </row>
    <row r="109" spans="2:24" s="64" customFormat="1" ht="24" customHeight="1">
      <c r="B109" s="21" t="s">
        <v>773</v>
      </c>
      <c r="C109" s="20">
        <v>142182002</v>
      </c>
      <c r="D109" s="24" t="s">
        <v>1614</v>
      </c>
      <c r="E109" s="20">
        <v>3</v>
      </c>
      <c r="F109" s="20">
        <v>1</v>
      </c>
      <c r="G109" s="20">
        <v>3</v>
      </c>
      <c r="H109" s="20">
        <v>4</v>
      </c>
      <c r="I109" s="20">
        <v>8</v>
      </c>
      <c r="J109" s="20">
        <v>4</v>
      </c>
      <c r="K109" s="20">
        <v>3</v>
      </c>
      <c r="L109" s="20">
        <v>4</v>
      </c>
      <c r="M109" s="20">
        <v>18</v>
      </c>
      <c r="N109" s="20">
        <v>3</v>
      </c>
      <c r="O109" s="20">
        <v>31</v>
      </c>
      <c r="P109" s="12">
        <v>30000</v>
      </c>
      <c r="Q109" s="11" t="s">
        <v>1621</v>
      </c>
      <c r="R109" s="12">
        <v>30000</v>
      </c>
      <c r="S109" s="13">
        <f t="shared" si="18"/>
        <v>1</v>
      </c>
      <c r="T109" s="14">
        <v>0</v>
      </c>
      <c r="U109" s="13">
        <f t="shared" si="19"/>
        <v>0</v>
      </c>
      <c r="V109" s="11" t="s">
        <v>435</v>
      </c>
      <c r="W109" s="39"/>
      <c r="X109" s="63"/>
    </row>
    <row r="110" spans="2:24" s="64" customFormat="1" ht="24" customHeight="1">
      <c r="B110" s="21" t="s">
        <v>1615</v>
      </c>
      <c r="C110" s="20">
        <v>144223001</v>
      </c>
      <c r="D110" s="24" t="s">
        <v>1218</v>
      </c>
      <c r="E110" s="20">
        <v>2</v>
      </c>
      <c r="F110" s="20">
        <v>1</v>
      </c>
      <c r="G110" s="20">
        <v>1</v>
      </c>
      <c r="H110" s="20">
        <v>3</v>
      </c>
      <c r="I110" s="20">
        <v>39</v>
      </c>
      <c r="J110" s="20">
        <v>3</v>
      </c>
      <c r="K110" s="20">
        <v>2</v>
      </c>
      <c r="L110" s="20">
        <v>4</v>
      </c>
      <c r="M110" s="20">
        <v>18</v>
      </c>
      <c r="N110" s="20">
        <v>3</v>
      </c>
      <c r="O110" s="20">
        <v>9</v>
      </c>
      <c r="P110" s="12">
        <v>1000</v>
      </c>
      <c r="Q110" s="11" t="s">
        <v>1623</v>
      </c>
      <c r="R110" s="12">
        <v>1000</v>
      </c>
      <c r="S110" s="13">
        <f t="shared" si="18"/>
        <v>1</v>
      </c>
      <c r="T110" s="14">
        <v>0</v>
      </c>
      <c r="U110" s="13">
        <f t="shared" si="19"/>
        <v>0</v>
      </c>
      <c r="V110" s="11" t="s">
        <v>1870</v>
      </c>
      <c r="W110" s="39"/>
      <c r="X110" s="63"/>
    </row>
    <row r="111" spans="2:24" s="64" customFormat="1" ht="24" customHeight="1">
      <c r="B111" s="21" t="s">
        <v>1616</v>
      </c>
      <c r="C111" s="20">
        <v>144231001</v>
      </c>
      <c r="D111" s="24" t="s">
        <v>1617</v>
      </c>
      <c r="E111" s="20">
        <v>2</v>
      </c>
      <c r="F111" s="20">
        <v>9</v>
      </c>
      <c r="G111" s="20">
        <v>40</v>
      </c>
      <c r="H111" s="20">
        <v>3</v>
      </c>
      <c r="I111" s="20">
        <v>59</v>
      </c>
      <c r="J111" s="20">
        <v>3</v>
      </c>
      <c r="K111" s="20">
        <v>31</v>
      </c>
      <c r="L111" s="20">
        <v>4</v>
      </c>
      <c r="M111" s="20">
        <v>18</v>
      </c>
      <c r="N111" s="20">
        <v>1</v>
      </c>
      <c r="O111" s="20">
        <v>31</v>
      </c>
      <c r="P111" s="12">
        <v>10000</v>
      </c>
      <c r="Q111" s="11" t="s">
        <v>1624</v>
      </c>
      <c r="R111" s="12">
        <v>10000</v>
      </c>
      <c r="S111" s="13">
        <f t="shared" si="18"/>
        <v>1</v>
      </c>
      <c r="T111" s="14">
        <v>0</v>
      </c>
      <c r="U111" s="13">
        <f t="shared" si="19"/>
        <v>0</v>
      </c>
      <c r="V111" s="11" t="s">
        <v>1870</v>
      </c>
      <c r="W111" s="39"/>
      <c r="X111" s="63"/>
    </row>
    <row r="112" spans="2:24" s="64" customFormat="1" ht="24" customHeight="1">
      <c r="B112" s="21" t="s">
        <v>1618</v>
      </c>
      <c r="C112" s="20">
        <v>144231002</v>
      </c>
      <c r="D112" s="24" t="s">
        <v>1865</v>
      </c>
      <c r="E112" s="20">
        <v>9</v>
      </c>
      <c r="F112" s="20">
        <v>1</v>
      </c>
      <c r="G112" s="20">
        <v>1</v>
      </c>
      <c r="H112" s="20">
        <v>3</v>
      </c>
      <c r="I112" s="20">
        <v>50</v>
      </c>
      <c r="J112" s="20">
        <v>6</v>
      </c>
      <c r="K112" s="20">
        <v>28</v>
      </c>
      <c r="L112" s="20">
        <v>4</v>
      </c>
      <c r="M112" s="20">
        <v>18</v>
      </c>
      <c r="N112" s="20">
        <v>3</v>
      </c>
      <c r="O112" s="20">
        <v>3</v>
      </c>
      <c r="P112" s="12">
        <v>1000</v>
      </c>
      <c r="Q112" s="11" t="s">
        <v>1624</v>
      </c>
      <c r="R112" s="12">
        <v>1000</v>
      </c>
      <c r="S112" s="13">
        <f t="shared" si="18"/>
        <v>1</v>
      </c>
      <c r="T112" s="14">
        <v>0</v>
      </c>
      <c r="U112" s="13">
        <f t="shared" si="19"/>
        <v>0</v>
      </c>
      <c r="V112" s="11" t="s">
        <v>1870</v>
      </c>
      <c r="W112" s="39"/>
      <c r="X112" s="63"/>
    </row>
    <row r="113" spans="2:24" s="64" customFormat="1" ht="56.25">
      <c r="B113" s="21" t="s">
        <v>1625</v>
      </c>
      <c r="C113" s="20">
        <v>150002013</v>
      </c>
      <c r="D113" s="24" t="s">
        <v>1626</v>
      </c>
      <c r="E113" s="20">
        <v>2</v>
      </c>
      <c r="F113" s="20">
        <v>6</v>
      </c>
      <c r="G113" s="20">
        <v>26</v>
      </c>
      <c r="H113" s="20">
        <v>4</v>
      </c>
      <c r="I113" s="20">
        <v>3</v>
      </c>
      <c r="J113" s="20">
        <v>5</v>
      </c>
      <c r="K113" s="20">
        <v>1</v>
      </c>
      <c r="L113" s="20">
        <v>4</v>
      </c>
      <c r="M113" s="20">
        <v>17</v>
      </c>
      <c r="N113" s="20">
        <v>3</v>
      </c>
      <c r="O113" s="20">
        <v>31</v>
      </c>
      <c r="P113" s="12">
        <v>340812</v>
      </c>
      <c r="Q113" s="11" t="s">
        <v>1627</v>
      </c>
      <c r="R113" s="12">
        <v>274205</v>
      </c>
      <c r="S113" s="13">
        <f>R113/P113</f>
        <v>0.8045638064387404</v>
      </c>
      <c r="T113" s="14">
        <v>40000</v>
      </c>
      <c r="U113" s="13">
        <f>T113/P113</f>
        <v>0.11736675938640659</v>
      </c>
      <c r="V113" s="11" t="s">
        <v>675</v>
      </c>
      <c r="W113" s="39" t="s">
        <v>1628</v>
      </c>
      <c r="X113" s="63"/>
    </row>
    <row r="114" spans="2:24" s="64" customFormat="1" ht="39">
      <c r="B114" s="21" t="s">
        <v>1634</v>
      </c>
      <c r="C114" s="20">
        <v>152013023</v>
      </c>
      <c r="D114" s="24" t="s">
        <v>1635</v>
      </c>
      <c r="E114" s="20">
        <v>2</v>
      </c>
      <c r="F114" s="20">
        <v>9</v>
      </c>
      <c r="G114" s="20">
        <v>44</v>
      </c>
      <c r="H114" s="20">
        <v>4</v>
      </c>
      <c r="I114" s="20">
        <v>8</v>
      </c>
      <c r="J114" s="20">
        <v>7</v>
      </c>
      <c r="K114" s="20">
        <v>4</v>
      </c>
      <c r="L114" s="20">
        <v>4</v>
      </c>
      <c r="M114" s="20">
        <v>18</v>
      </c>
      <c r="N114" s="20">
        <v>3</v>
      </c>
      <c r="O114" s="20">
        <v>31</v>
      </c>
      <c r="P114" s="12">
        <v>100000</v>
      </c>
      <c r="Q114" s="11" t="s">
        <v>237</v>
      </c>
      <c r="R114" s="12">
        <v>100000</v>
      </c>
      <c r="S114" s="13">
        <v>1</v>
      </c>
      <c r="T114" s="14">
        <v>0</v>
      </c>
      <c r="U114" s="13">
        <v>0</v>
      </c>
      <c r="V114" s="11" t="s">
        <v>435</v>
      </c>
      <c r="W114" s="39"/>
      <c r="X114" s="63"/>
    </row>
    <row r="115" spans="2:24" s="64" customFormat="1" ht="22.5">
      <c r="B115" s="21" t="s">
        <v>1636</v>
      </c>
      <c r="C115" s="20">
        <v>152153001</v>
      </c>
      <c r="D115" s="24" t="s">
        <v>1637</v>
      </c>
      <c r="E115" s="20">
        <v>3</v>
      </c>
      <c r="F115" s="20">
        <v>3</v>
      </c>
      <c r="G115" s="20">
        <v>11</v>
      </c>
      <c r="H115" s="20">
        <v>3</v>
      </c>
      <c r="I115" s="20">
        <v>55</v>
      </c>
      <c r="J115" s="20">
        <v>2</v>
      </c>
      <c r="K115" s="20">
        <v>21</v>
      </c>
      <c r="L115" s="20">
        <v>4</v>
      </c>
      <c r="M115" s="20">
        <v>17</v>
      </c>
      <c r="N115" s="20">
        <v>4</v>
      </c>
      <c r="O115" s="20">
        <v>30</v>
      </c>
      <c r="P115" s="12">
        <v>173850</v>
      </c>
      <c r="Q115" s="11" t="s">
        <v>238</v>
      </c>
      <c r="R115" s="12">
        <v>54900</v>
      </c>
      <c r="S115" s="13">
        <f aca="true" t="shared" si="20" ref="S115:S134">R115/P115</f>
        <v>0.3157894736842105</v>
      </c>
      <c r="T115" s="14">
        <v>0</v>
      </c>
      <c r="U115" s="13">
        <f aca="true" t="shared" si="21" ref="U115:U134">T115/P115</f>
        <v>0</v>
      </c>
      <c r="V115" s="11" t="s">
        <v>675</v>
      </c>
      <c r="W115" s="39" t="s">
        <v>1638</v>
      </c>
      <c r="X115" s="63"/>
    </row>
    <row r="116" spans="2:24" s="64" customFormat="1" ht="22.5">
      <c r="B116" s="21" t="s">
        <v>1639</v>
      </c>
      <c r="C116" s="20">
        <v>153109003</v>
      </c>
      <c r="D116" s="24" t="s">
        <v>1640</v>
      </c>
      <c r="E116" s="20">
        <v>3</v>
      </c>
      <c r="F116" s="20">
        <v>3</v>
      </c>
      <c r="G116" s="20">
        <v>11</v>
      </c>
      <c r="H116" s="20">
        <v>4</v>
      </c>
      <c r="I116" s="20">
        <v>1</v>
      </c>
      <c r="J116" s="20">
        <v>10</v>
      </c>
      <c r="K116" s="20">
        <v>10</v>
      </c>
      <c r="L116" s="20">
        <v>4</v>
      </c>
      <c r="M116" s="20">
        <v>17</v>
      </c>
      <c r="N116" s="20">
        <v>10</v>
      </c>
      <c r="O116" s="20">
        <v>25</v>
      </c>
      <c r="P116" s="12">
        <v>85500</v>
      </c>
      <c r="Q116" s="11" t="s">
        <v>239</v>
      </c>
      <c r="R116" s="12">
        <v>12000</v>
      </c>
      <c r="S116" s="13">
        <f t="shared" si="20"/>
        <v>0.14035087719298245</v>
      </c>
      <c r="T116" s="14">
        <v>3500</v>
      </c>
      <c r="U116" s="13">
        <f t="shared" si="21"/>
        <v>0.04093567251461988</v>
      </c>
      <c r="V116" s="11" t="s">
        <v>1835</v>
      </c>
      <c r="W116" s="39"/>
      <c r="X116" s="63"/>
    </row>
    <row r="117" spans="2:24" s="64" customFormat="1" ht="24" customHeight="1">
      <c r="B117" s="21" t="s">
        <v>240</v>
      </c>
      <c r="C117" s="20">
        <v>7</v>
      </c>
      <c r="D117" s="24" t="s">
        <v>241</v>
      </c>
      <c r="E117" s="20">
        <v>3</v>
      </c>
      <c r="F117" s="20">
        <v>3</v>
      </c>
      <c r="G117" s="20">
        <v>11</v>
      </c>
      <c r="H117" s="20">
        <v>3</v>
      </c>
      <c r="I117" s="20">
        <v>54</v>
      </c>
      <c r="J117" s="20">
        <v>4</v>
      </c>
      <c r="K117" s="20">
        <v>23</v>
      </c>
      <c r="L117" s="20">
        <v>4</v>
      </c>
      <c r="M117" s="20">
        <v>18</v>
      </c>
      <c r="N117" s="20">
        <v>3</v>
      </c>
      <c r="O117" s="20">
        <v>31</v>
      </c>
      <c r="P117" s="12">
        <v>400000</v>
      </c>
      <c r="Q117" s="11" t="s">
        <v>242</v>
      </c>
      <c r="R117" s="12">
        <v>128000</v>
      </c>
      <c r="S117" s="13">
        <f t="shared" si="20"/>
        <v>0.32</v>
      </c>
      <c r="T117" s="14">
        <v>72000</v>
      </c>
      <c r="U117" s="13">
        <f t="shared" si="21"/>
        <v>0.18</v>
      </c>
      <c r="V117" s="11" t="s">
        <v>435</v>
      </c>
      <c r="W117" s="39"/>
      <c r="X117" s="63"/>
    </row>
    <row r="118" spans="2:24" s="64" customFormat="1" ht="24" customHeight="1">
      <c r="B118" s="50" t="s">
        <v>249</v>
      </c>
      <c r="C118" s="131" t="s">
        <v>1510</v>
      </c>
      <c r="D118" s="24" t="s">
        <v>250</v>
      </c>
      <c r="E118" s="20">
        <v>2</v>
      </c>
      <c r="F118" s="20">
        <v>8</v>
      </c>
      <c r="G118" s="20">
        <v>33</v>
      </c>
      <c r="H118" s="20">
        <v>4</v>
      </c>
      <c r="I118" s="20">
        <v>1</v>
      </c>
      <c r="J118" s="20">
        <v>8</v>
      </c>
      <c r="K118" s="20">
        <v>1</v>
      </c>
      <c r="L118" s="20">
        <v>4</v>
      </c>
      <c r="M118" s="20">
        <v>18</v>
      </c>
      <c r="N118" s="20">
        <v>3</v>
      </c>
      <c r="O118" s="20">
        <v>31</v>
      </c>
      <c r="P118" s="12">
        <v>30000</v>
      </c>
      <c r="Q118" s="11" t="s">
        <v>268</v>
      </c>
      <c r="R118" s="12">
        <v>30000</v>
      </c>
      <c r="S118" s="13">
        <f t="shared" si="20"/>
        <v>1</v>
      </c>
      <c r="T118" s="14">
        <v>0</v>
      </c>
      <c r="U118" s="13">
        <f t="shared" si="21"/>
        <v>0</v>
      </c>
      <c r="V118" s="11" t="s">
        <v>435</v>
      </c>
      <c r="W118" s="39"/>
      <c r="X118" s="63"/>
    </row>
    <row r="119" spans="2:24" s="64" customFormat="1" ht="24" customHeight="1">
      <c r="B119" s="39" t="s">
        <v>251</v>
      </c>
      <c r="C119" s="131" t="s">
        <v>1511</v>
      </c>
      <c r="D119" s="24" t="s">
        <v>252</v>
      </c>
      <c r="E119" s="20">
        <v>2</v>
      </c>
      <c r="F119" s="20">
        <v>4</v>
      </c>
      <c r="G119" s="20">
        <v>18</v>
      </c>
      <c r="H119" s="20">
        <v>4</v>
      </c>
      <c r="I119" s="20">
        <v>6</v>
      </c>
      <c r="J119" s="20">
        <v>4</v>
      </c>
      <c r="K119" s="20">
        <v>1</v>
      </c>
      <c r="L119" s="20">
        <v>4</v>
      </c>
      <c r="M119" s="20">
        <v>18</v>
      </c>
      <c r="N119" s="20">
        <v>3</v>
      </c>
      <c r="O119" s="20">
        <v>31</v>
      </c>
      <c r="P119" s="12">
        <v>40000</v>
      </c>
      <c r="Q119" s="11" t="s">
        <v>270</v>
      </c>
      <c r="R119" s="12">
        <v>30000</v>
      </c>
      <c r="S119" s="13">
        <f t="shared" si="20"/>
        <v>0.75</v>
      </c>
      <c r="T119" s="14">
        <v>10000</v>
      </c>
      <c r="U119" s="13">
        <f t="shared" si="21"/>
        <v>0.25</v>
      </c>
      <c r="V119" s="11" t="s">
        <v>435</v>
      </c>
      <c r="W119" s="39"/>
      <c r="X119" s="63"/>
    </row>
    <row r="120" spans="2:24" s="64" customFormat="1" ht="24" customHeight="1">
      <c r="B120" s="39" t="s">
        <v>253</v>
      </c>
      <c r="C120" s="123" t="s">
        <v>1512</v>
      </c>
      <c r="D120" s="24" t="s">
        <v>254</v>
      </c>
      <c r="E120" s="20">
        <v>3</v>
      </c>
      <c r="F120" s="20">
        <v>3</v>
      </c>
      <c r="G120" s="20">
        <v>10</v>
      </c>
      <c r="H120" s="20">
        <v>4</v>
      </c>
      <c r="I120" s="20">
        <v>1</v>
      </c>
      <c r="J120" s="20">
        <v>10</v>
      </c>
      <c r="K120" s="20">
        <v>20</v>
      </c>
      <c r="L120" s="20">
        <v>4</v>
      </c>
      <c r="M120" s="20">
        <v>18</v>
      </c>
      <c r="N120" s="20">
        <v>3</v>
      </c>
      <c r="O120" s="20">
        <v>31</v>
      </c>
      <c r="P120" s="12">
        <v>31500</v>
      </c>
      <c r="Q120" s="11" t="s">
        <v>271</v>
      </c>
      <c r="R120" s="12">
        <v>26000</v>
      </c>
      <c r="S120" s="13">
        <f t="shared" si="20"/>
        <v>0.8253968253968254</v>
      </c>
      <c r="T120" s="14">
        <v>5500</v>
      </c>
      <c r="U120" s="13">
        <f t="shared" si="21"/>
        <v>0.1746031746031746</v>
      </c>
      <c r="V120" s="11" t="s">
        <v>1835</v>
      </c>
      <c r="W120" s="39"/>
      <c r="X120" s="63"/>
    </row>
    <row r="121" spans="2:24" s="64" customFormat="1" ht="24" customHeight="1">
      <c r="B121" s="39" t="s">
        <v>774</v>
      </c>
      <c r="C121" s="123" t="s">
        <v>794</v>
      </c>
      <c r="D121" s="23" t="s">
        <v>255</v>
      </c>
      <c r="E121" s="20">
        <v>3</v>
      </c>
      <c r="F121" s="20">
        <v>3</v>
      </c>
      <c r="G121" s="20">
        <v>13</v>
      </c>
      <c r="H121" s="20">
        <v>4</v>
      </c>
      <c r="I121" s="20">
        <v>10</v>
      </c>
      <c r="J121" s="20">
        <v>10</v>
      </c>
      <c r="K121" s="20">
        <v>9</v>
      </c>
      <c r="L121" s="20">
        <v>4</v>
      </c>
      <c r="M121" s="20">
        <v>17</v>
      </c>
      <c r="N121" s="20">
        <v>12</v>
      </c>
      <c r="O121" s="20">
        <v>25</v>
      </c>
      <c r="P121" s="12">
        <v>87000</v>
      </c>
      <c r="Q121" s="11" t="s">
        <v>267</v>
      </c>
      <c r="R121" s="12">
        <v>30000</v>
      </c>
      <c r="S121" s="13">
        <f t="shared" si="20"/>
        <v>0.3448275862068966</v>
      </c>
      <c r="T121" s="14">
        <v>57000</v>
      </c>
      <c r="U121" s="13">
        <f t="shared" si="21"/>
        <v>0.6551724137931034</v>
      </c>
      <c r="V121" s="11" t="s">
        <v>1835</v>
      </c>
      <c r="W121" s="39"/>
      <c r="X121" s="63"/>
    </row>
    <row r="122" spans="2:24" s="64" customFormat="1" ht="24" customHeight="1">
      <c r="B122" s="21" t="s">
        <v>272</v>
      </c>
      <c r="C122" s="20">
        <v>172111003</v>
      </c>
      <c r="D122" s="24" t="s">
        <v>273</v>
      </c>
      <c r="E122" s="20">
        <v>2</v>
      </c>
      <c r="F122" s="20">
        <v>3</v>
      </c>
      <c r="G122" s="20">
        <v>11</v>
      </c>
      <c r="H122" s="20">
        <v>3</v>
      </c>
      <c r="I122" s="20">
        <v>58</v>
      </c>
      <c r="J122" s="20">
        <v>4</v>
      </c>
      <c r="K122" s="20">
        <v>5</v>
      </c>
      <c r="L122" s="20">
        <v>4</v>
      </c>
      <c r="M122" s="20">
        <v>18</v>
      </c>
      <c r="N122" s="20">
        <v>3</v>
      </c>
      <c r="O122" s="20">
        <v>31</v>
      </c>
      <c r="P122" s="12">
        <v>10000</v>
      </c>
      <c r="Q122" s="11" t="s">
        <v>274</v>
      </c>
      <c r="R122" s="12">
        <v>6000</v>
      </c>
      <c r="S122" s="13">
        <f t="shared" si="20"/>
        <v>0.6</v>
      </c>
      <c r="T122" s="14">
        <v>4000</v>
      </c>
      <c r="U122" s="13">
        <f t="shared" si="21"/>
        <v>0.4</v>
      </c>
      <c r="V122" s="11" t="s">
        <v>1513</v>
      </c>
      <c r="W122" s="39"/>
      <c r="X122" s="63"/>
    </row>
    <row r="123" spans="2:24" s="64" customFormat="1" ht="24" customHeight="1">
      <c r="B123" s="21" t="s">
        <v>775</v>
      </c>
      <c r="C123" s="20">
        <v>174637006</v>
      </c>
      <c r="D123" s="24" t="s">
        <v>762</v>
      </c>
      <c r="E123" s="20">
        <v>2</v>
      </c>
      <c r="F123" s="20">
        <v>3</v>
      </c>
      <c r="G123" s="20">
        <v>11</v>
      </c>
      <c r="H123" s="20">
        <v>3</v>
      </c>
      <c r="I123" s="20">
        <v>59</v>
      </c>
      <c r="J123" s="20">
        <v>3</v>
      </c>
      <c r="K123" s="20">
        <v>9</v>
      </c>
      <c r="L123" s="20">
        <v>4</v>
      </c>
      <c r="M123" s="20">
        <v>18</v>
      </c>
      <c r="N123" s="20">
        <v>3</v>
      </c>
      <c r="O123" s="20">
        <v>31</v>
      </c>
      <c r="P123" s="12">
        <v>10000</v>
      </c>
      <c r="Q123" s="11" t="s">
        <v>276</v>
      </c>
      <c r="R123" s="12">
        <v>6000</v>
      </c>
      <c r="S123" s="13">
        <f t="shared" si="20"/>
        <v>0.6</v>
      </c>
      <c r="T123" s="14">
        <v>4000</v>
      </c>
      <c r="U123" s="13">
        <f t="shared" si="21"/>
        <v>0.4</v>
      </c>
      <c r="V123" s="11" t="s">
        <v>675</v>
      </c>
      <c r="W123" s="39" t="s">
        <v>277</v>
      </c>
      <c r="X123" s="63"/>
    </row>
    <row r="124" spans="2:24" s="64" customFormat="1" ht="45">
      <c r="B124" s="21" t="s">
        <v>1731</v>
      </c>
      <c r="C124" s="20">
        <v>180009011</v>
      </c>
      <c r="D124" s="24" t="s">
        <v>1732</v>
      </c>
      <c r="E124" s="20">
        <v>2</v>
      </c>
      <c r="F124" s="20">
        <v>6</v>
      </c>
      <c r="G124" s="20">
        <v>26</v>
      </c>
      <c r="H124" s="20">
        <v>4</v>
      </c>
      <c r="I124" s="20">
        <v>1</v>
      </c>
      <c r="J124" s="20">
        <v>8</v>
      </c>
      <c r="K124" s="20">
        <v>21</v>
      </c>
      <c r="L124" s="20">
        <v>4</v>
      </c>
      <c r="M124" s="20">
        <v>18</v>
      </c>
      <c r="N124" s="20">
        <v>3</v>
      </c>
      <c r="O124" s="20">
        <v>31</v>
      </c>
      <c r="P124" s="12">
        <v>90450</v>
      </c>
      <c r="Q124" s="11" t="s">
        <v>1733</v>
      </c>
      <c r="R124" s="12">
        <v>60000</v>
      </c>
      <c r="S124" s="13">
        <f t="shared" si="20"/>
        <v>0.6633499170812603</v>
      </c>
      <c r="T124" s="14">
        <v>20000</v>
      </c>
      <c r="U124" s="13">
        <f t="shared" si="21"/>
        <v>0.22111663902708678</v>
      </c>
      <c r="V124" s="11" t="s">
        <v>675</v>
      </c>
      <c r="W124" s="39" t="s">
        <v>1734</v>
      </c>
      <c r="X124" s="63"/>
    </row>
    <row r="125" spans="2:24" s="64" customFormat="1" ht="13.5">
      <c r="B125" s="21" t="s">
        <v>1735</v>
      </c>
      <c r="C125" s="20">
        <v>180009038</v>
      </c>
      <c r="D125" s="24" t="s">
        <v>1736</v>
      </c>
      <c r="E125" s="20">
        <v>1</v>
      </c>
      <c r="F125" s="20">
        <v>3</v>
      </c>
      <c r="G125" s="20">
        <v>18</v>
      </c>
      <c r="H125" s="20">
        <v>3</v>
      </c>
      <c r="I125" s="20">
        <v>38</v>
      </c>
      <c r="J125" s="20">
        <v>5</v>
      </c>
      <c r="K125" s="20">
        <v>18</v>
      </c>
      <c r="L125" s="20">
        <v>4</v>
      </c>
      <c r="M125" s="20">
        <v>18</v>
      </c>
      <c r="N125" s="20">
        <v>3</v>
      </c>
      <c r="O125" s="20">
        <v>6</v>
      </c>
      <c r="P125" s="12">
        <v>1511720</v>
      </c>
      <c r="Q125" s="11" t="s">
        <v>1733</v>
      </c>
      <c r="R125" s="12">
        <v>220000</v>
      </c>
      <c r="S125" s="13">
        <f t="shared" si="20"/>
        <v>0.1455295954277247</v>
      </c>
      <c r="T125" s="14">
        <v>0</v>
      </c>
      <c r="U125" s="13">
        <f t="shared" si="21"/>
        <v>0</v>
      </c>
      <c r="V125" s="11" t="s">
        <v>1849</v>
      </c>
      <c r="W125" s="39"/>
      <c r="X125" s="63"/>
    </row>
    <row r="126" spans="2:24" s="64" customFormat="1" ht="24" customHeight="1">
      <c r="B126" s="21" t="s">
        <v>1743</v>
      </c>
      <c r="C126" s="20">
        <v>184268001</v>
      </c>
      <c r="D126" s="26" t="s">
        <v>1744</v>
      </c>
      <c r="E126" s="20">
        <v>9</v>
      </c>
      <c r="F126" s="20">
        <v>1</v>
      </c>
      <c r="G126" s="20">
        <v>1</v>
      </c>
      <c r="H126" s="20">
        <v>4</v>
      </c>
      <c r="I126" s="20">
        <v>1</v>
      </c>
      <c r="J126" s="20">
        <v>12</v>
      </c>
      <c r="K126" s="20">
        <v>28</v>
      </c>
      <c r="L126" s="20">
        <v>4</v>
      </c>
      <c r="M126" s="20">
        <v>18</v>
      </c>
      <c r="N126" s="20">
        <v>1</v>
      </c>
      <c r="O126" s="20">
        <v>31</v>
      </c>
      <c r="P126" s="12">
        <v>10000</v>
      </c>
      <c r="Q126" s="11" t="s">
        <v>1749</v>
      </c>
      <c r="R126" s="12">
        <v>10000</v>
      </c>
      <c r="S126" s="13">
        <f t="shared" si="20"/>
        <v>1</v>
      </c>
      <c r="T126" s="14">
        <v>0</v>
      </c>
      <c r="U126" s="13">
        <f t="shared" si="21"/>
        <v>0</v>
      </c>
      <c r="V126" s="11" t="s">
        <v>1870</v>
      </c>
      <c r="W126" s="39"/>
      <c r="X126" s="63"/>
    </row>
    <row r="127" spans="2:24" s="64" customFormat="1" ht="24" customHeight="1">
      <c r="B127" s="22" t="s">
        <v>776</v>
      </c>
      <c r="C127" s="20">
        <v>182079002</v>
      </c>
      <c r="D127" s="26" t="s">
        <v>1745</v>
      </c>
      <c r="E127" s="20">
        <v>3</v>
      </c>
      <c r="F127" s="20">
        <v>1</v>
      </c>
      <c r="G127" s="20">
        <v>3</v>
      </c>
      <c r="H127" s="20">
        <v>4</v>
      </c>
      <c r="I127" s="20">
        <v>12</v>
      </c>
      <c r="J127" s="20">
        <v>4</v>
      </c>
      <c r="K127" s="20">
        <v>1</v>
      </c>
      <c r="L127" s="20">
        <v>4</v>
      </c>
      <c r="M127" s="20">
        <v>18</v>
      </c>
      <c r="N127" s="20">
        <v>3</v>
      </c>
      <c r="O127" s="20">
        <v>31</v>
      </c>
      <c r="P127" s="12">
        <v>10000</v>
      </c>
      <c r="Q127" s="11" t="s">
        <v>1750</v>
      </c>
      <c r="R127" s="12">
        <v>8000</v>
      </c>
      <c r="S127" s="13">
        <f t="shared" si="20"/>
        <v>0.8</v>
      </c>
      <c r="T127" s="14">
        <v>0</v>
      </c>
      <c r="U127" s="13">
        <f t="shared" si="21"/>
        <v>0</v>
      </c>
      <c r="V127" s="11" t="s">
        <v>435</v>
      </c>
      <c r="W127" s="39"/>
      <c r="X127" s="63"/>
    </row>
    <row r="128" spans="2:24" s="64" customFormat="1" ht="24" customHeight="1">
      <c r="B128" s="21" t="s">
        <v>1746</v>
      </c>
      <c r="C128" s="20">
        <v>183644001</v>
      </c>
      <c r="D128" s="26" t="s">
        <v>1744</v>
      </c>
      <c r="E128" s="20">
        <v>9</v>
      </c>
      <c r="F128" s="20">
        <v>1</v>
      </c>
      <c r="G128" s="20">
        <v>1</v>
      </c>
      <c r="H128" s="20">
        <v>3</v>
      </c>
      <c r="I128" s="20">
        <v>49</v>
      </c>
      <c r="J128" s="20">
        <v>8</v>
      </c>
      <c r="K128" s="20">
        <v>6</v>
      </c>
      <c r="L128" s="20">
        <v>4</v>
      </c>
      <c r="M128" s="20">
        <v>18</v>
      </c>
      <c r="N128" s="20">
        <v>3</v>
      </c>
      <c r="O128" s="20">
        <v>19</v>
      </c>
      <c r="P128" s="12">
        <v>5000</v>
      </c>
      <c r="Q128" s="11" t="s">
        <v>1751</v>
      </c>
      <c r="R128" s="12">
        <v>5000</v>
      </c>
      <c r="S128" s="13">
        <f t="shared" si="20"/>
        <v>1</v>
      </c>
      <c r="T128" s="14">
        <v>0</v>
      </c>
      <c r="U128" s="13">
        <f t="shared" si="21"/>
        <v>0</v>
      </c>
      <c r="V128" s="11" t="s">
        <v>1870</v>
      </c>
      <c r="W128" s="39"/>
      <c r="X128" s="63"/>
    </row>
    <row r="129" spans="2:24" s="64" customFormat="1" ht="24" customHeight="1">
      <c r="B129" s="22" t="s">
        <v>1747</v>
      </c>
      <c r="C129" s="20">
        <v>182087003</v>
      </c>
      <c r="D129" s="26" t="s">
        <v>1748</v>
      </c>
      <c r="E129" s="20">
        <v>2</v>
      </c>
      <c r="F129" s="20">
        <v>9</v>
      </c>
      <c r="G129" s="20">
        <v>44</v>
      </c>
      <c r="H129" s="20">
        <v>3</v>
      </c>
      <c r="I129" s="20">
        <v>57</v>
      </c>
      <c r="J129" s="20">
        <v>9</v>
      </c>
      <c r="K129" s="20">
        <v>9</v>
      </c>
      <c r="L129" s="20">
        <v>4</v>
      </c>
      <c r="M129" s="20">
        <v>17</v>
      </c>
      <c r="N129" s="20">
        <v>11</v>
      </c>
      <c r="O129" s="20">
        <v>14</v>
      </c>
      <c r="P129" s="12">
        <v>245968</v>
      </c>
      <c r="Q129" s="11" t="s">
        <v>1752</v>
      </c>
      <c r="R129" s="12">
        <v>245968</v>
      </c>
      <c r="S129" s="13">
        <f t="shared" si="20"/>
        <v>1</v>
      </c>
      <c r="T129" s="14">
        <v>0</v>
      </c>
      <c r="U129" s="13">
        <f t="shared" si="21"/>
        <v>0</v>
      </c>
      <c r="V129" s="11" t="s">
        <v>1849</v>
      </c>
      <c r="W129" s="39"/>
      <c r="X129" s="63"/>
    </row>
    <row r="130" spans="2:24" s="64" customFormat="1" ht="45">
      <c r="B130" s="21" t="s">
        <v>1753</v>
      </c>
      <c r="C130" s="142" t="s">
        <v>1514</v>
      </c>
      <c r="D130" s="24" t="s">
        <v>1754</v>
      </c>
      <c r="E130" s="20">
        <v>2</v>
      </c>
      <c r="F130" s="20">
        <v>6</v>
      </c>
      <c r="G130" s="20">
        <v>26</v>
      </c>
      <c r="H130" s="20">
        <v>4</v>
      </c>
      <c r="I130" s="20">
        <v>3</v>
      </c>
      <c r="J130" s="20">
        <v>9</v>
      </c>
      <c r="K130" s="20">
        <v>1</v>
      </c>
      <c r="L130" s="20">
        <v>4</v>
      </c>
      <c r="M130" s="20">
        <v>18</v>
      </c>
      <c r="N130" s="20">
        <v>3</v>
      </c>
      <c r="O130" s="20">
        <v>31</v>
      </c>
      <c r="P130" s="12">
        <v>128751</v>
      </c>
      <c r="Q130" s="11" t="s">
        <v>1755</v>
      </c>
      <c r="R130" s="12">
        <v>85403</v>
      </c>
      <c r="S130" s="13">
        <f t="shared" si="20"/>
        <v>0.6633191198514963</v>
      </c>
      <c r="T130" s="14">
        <v>20000</v>
      </c>
      <c r="U130" s="13">
        <f t="shared" si="21"/>
        <v>0.15533859931185</v>
      </c>
      <c r="V130" s="11" t="s">
        <v>675</v>
      </c>
      <c r="W130" s="39" t="s">
        <v>1756</v>
      </c>
      <c r="X130" s="63"/>
    </row>
    <row r="131" spans="2:24" s="64" customFormat="1" ht="29.25">
      <c r="B131" s="21" t="s">
        <v>1762</v>
      </c>
      <c r="C131" s="123" t="s">
        <v>1505</v>
      </c>
      <c r="D131" s="24" t="s">
        <v>1763</v>
      </c>
      <c r="E131" s="20">
        <v>2</v>
      </c>
      <c r="F131" s="20">
        <v>3</v>
      </c>
      <c r="G131" s="20">
        <v>11</v>
      </c>
      <c r="H131" s="20">
        <v>4</v>
      </c>
      <c r="I131" s="20">
        <v>2</v>
      </c>
      <c r="J131" s="20">
        <v>6</v>
      </c>
      <c r="K131" s="20">
        <v>29</v>
      </c>
      <c r="L131" s="20">
        <v>4</v>
      </c>
      <c r="M131" s="20">
        <v>18</v>
      </c>
      <c r="N131" s="20">
        <v>3</v>
      </c>
      <c r="O131" s="20">
        <v>31</v>
      </c>
      <c r="P131" s="12">
        <v>30000</v>
      </c>
      <c r="Q131" s="11" t="s">
        <v>1764</v>
      </c>
      <c r="R131" s="12">
        <v>30000</v>
      </c>
      <c r="S131" s="13">
        <f t="shared" si="20"/>
        <v>1</v>
      </c>
      <c r="T131" s="14">
        <v>0</v>
      </c>
      <c r="U131" s="13">
        <f t="shared" si="21"/>
        <v>0</v>
      </c>
      <c r="V131" s="11" t="s">
        <v>1515</v>
      </c>
      <c r="W131" s="39"/>
      <c r="X131" s="63"/>
    </row>
    <row r="132" spans="2:24" s="64" customFormat="1" ht="24" customHeight="1">
      <c r="B132" s="21" t="s">
        <v>1765</v>
      </c>
      <c r="C132" s="122" t="s">
        <v>1516</v>
      </c>
      <c r="D132" s="24" t="s">
        <v>1766</v>
      </c>
      <c r="E132" s="20">
        <v>1</v>
      </c>
      <c r="F132" s="20">
        <v>1</v>
      </c>
      <c r="G132" s="20">
        <v>4</v>
      </c>
      <c r="H132" s="20">
        <v>3</v>
      </c>
      <c r="I132" s="20">
        <v>42</v>
      </c>
      <c r="J132" s="20">
        <v>1</v>
      </c>
      <c r="K132" s="20">
        <v>23</v>
      </c>
      <c r="L132" s="20">
        <v>4</v>
      </c>
      <c r="M132" s="20">
        <v>17</v>
      </c>
      <c r="N132" s="20">
        <v>4</v>
      </c>
      <c r="O132" s="20">
        <v>1</v>
      </c>
      <c r="P132" s="12">
        <v>55500</v>
      </c>
      <c r="Q132" s="11" t="s">
        <v>1767</v>
      </c>
      <c r="R132" s="12">
        <v>15000</v>
      </c>
      <c r="S132" s="13">
        <f t="shared" si="20"/>
        <v>0.2702702702702703</v>
      </c>
      <c r="T132" s="14">
        <v>32500</v>
      </c>
      <c r="U132" s="13">
        <f t="shared" si="21"/>
        <v>0.5855855855855856</v>
      </c>
      <c r="V132" s="11" t="s">
        <v>1849</v>
      </c>
      <c r="W132" s="39"/>
      <c r="X132" s="63"/>
    </row>
    <row r="133" spans="2:24" s="64" customFormat="1" ht="24" customHeight="1">
      <c r="B133" s="21" t="s">
        <v>1768</v>
      </c>
      <c r="C133" s="122" t="s">
        <v>1517</v>
      </c>
      <c r="D133" s="24" t="s">
        <v>1769</v>
      </c>
      <c r="E133" s="20">
        <v>2</v>
      </c>
      <c r="F133" s="20">
        <v>1</v>
      </c>
      <c r="G133" s="20">
        <v>3</v>
      </c>
      <c r="H133" s="20">
        <v>4</v>
      </c>
      <c r="I133" s="20">
        <v>6</v>
      </c>
      <c r="J133" s="20">
        <v>3</v>
      </c>
      <c r="K133" s="20">
        <v>3</v>
      </c>
      <c r="L133" s="20">
        <v>4</v>
      </c>
      <c r="M133" s="20">
        <v>18</v>
      </c>
      <c r="N133" s="20">
        <v>3</v>
      </c>
      <c r="O133" s="20">
        <v>31</v>
      </c>
      <c r="P133" s="12">
        <v>30000</v>
      </c>
      <c r="Q133" s="11" t="s">
        <v>1770</v>
      </c>
      <c r="R133" s="12">
        <v>30000</v>
      </c>
      <c r="S133" s="13">
        <f t="shared" si="20"/>
        <v>1</v>
      </c>
      <c r="T133" s="14">
        <v>0</v>
      </c>
      <c r="U133" s="13">
        <f t="shared" si="21"/>
        <v>0</v>
      </c>
      <c r="V133" s="11" t="s">
        <v>435</v>
      </c>
      <c r="W133" s="39"/>
      <c r="X133" s="63"/>
    </row>
    <row r="134" spans="2:24" s="64" customFormat="1" ht="24" customHeight="1">
      <c r="B134" s="22" t="s">
        <v>1771</v>
      </c>
      <c r="C134" s="123" t="s">
        <v>1772</v>
      </c>
      <c r="D134" s="26" t="s">
        <v>1773</v>
      </c>
      <c r="E134" s="20">
        <v>2</v>
      </c>
      <c r="F134" s="20">
        <v>6</v>
      </c>
      <c r="G134" s="20">
        <v>23</v>
      </c>
      <c r="H134" s="20">
        <v>3</v>
      </c>
      <c r="I134" s="20">
        <v>44</v>
      </c>
      <c r="J134" s="20">
        <v>4</v>
      </c>
      <c r="K134" s="20">
        <v>25</v>
      </c>
      <c r="L134" s="20">
        <v>4</v>
      </c>
      <c r="M134" s="20">
        <v>18</v>
      </c>
      <c r="N134" s="20">
        <v>3</v>
      </c>
      <c r="O134" s="20">
        <v>31</v>
      </c>
      <c r="P134" s="12">
        <v>5000</v>
      </c>
      <c r="Q134" s="11" t="s">
        <v>1770</v>
      </c>
      <c r="R134" s="12">
        <v>5000</v>
      </c>
      <c r="S134" s="13">
        <f t="shared" si="20"/>
        <v>1</v>
      </c>
      <c r="T134" s="14">
        <v>0</v>
      </c>
      <c r="U134" s="13">
        <f t="shared" si="21"/>
        <v>0</v>
      </c>
      <c r="V134" s="11" t="s">
        <v>435</v>
      </c>
      <c r="W134" s="39"/>
      <c r="X134" s="63"/>
    </row>
    <row r="135" spans="2:24" s="64" customFormat="1" ht="24" customHeight="1">
      <c r="B135" s="21" t="s">
        <v>1774</v>
      </c>
      <c r="C135" s="20">
        <v>202011013</v>
      </c>
      <c r="D135" s="24" t="s">
        <v>1775</v>
      </c>
      <c r="E135" s="20">
        <v>2</v>
      </c>
      <c r="F135" s="20">
        <v>10</v>
      </c>
      <c r="G135" s="20">
        <v>46</v>
      </c>
      <c r="H135" s="20">
        <v>3</v>
      </c>
      <c r="I135" s="20">
        <v>60</v>
      </c>
      <c r="J135" s="20">
        <v>8</v>
      </c>
      <c r="K135" s="20">
        <v>2</v>
      </c>
      <c r="L135" s="20">
        <v>4</v>
      </c>
      <c r="M135" s="20">
        <v>18</v>
      </c>
      <c r="N135" s="20">
        <v>2</v>
      </c>
      <c r="O135" s="20">
        <v>10</v>
      </c>
      <c r="P135" s="12">
        <v>403371</v>
      </c>
      <c r="Q135" s="11" t="s">
        <v>1331</v>
      </c>
      <c r="R135" s="12">
        <v>328400</v>
      </c>
      <c r="S135" s="13">
        <f aca="true" t="shared" si="22" ref="S135:S143">R135/P135</f>
        <v>0.8141388448847339</v>
      </c>
      <c r="T135" s="14">
        <v>0</v>
      </c>
      <c r="U135" s="13">
        <f aca="true" t="shared" si="23" ref="U135:U143">T135/P135</f>
        <v>0</v>
      </c>
      <c r="V135" s="11" t="s">
        <v>1835</v>
      </c>
      <c r="W135" s="39"/>
      <c r="X135" s="63"/>
    </row>
    <row r="136" spans="2:24" s="64" customFormat="1" ht="24" customHeight="1">
      <c r="B136" s="21" t="s">
        <v>1776</v>
      </c>
      <c r="C136" s="122">
        <v>203815002</v>
      </c>
      <c r="D136" s="24" t="s">
        <v>1777</v>
      </c>
      <c r="E136" s="20">
        <v>9</v>
      </c>
      <c r="F136" s="20">
        <v>1</v>
      </c>
      <c r="G136" s="20">
        <v>1</v>
      </c>
      <c r="H136" s="20">
        <v>3</v>
      </c>
      <c r="I136" s="20">
        <v>48</v>
      </c>
      <c r="J136" s="20">
        <v>7</v>
      </c>
      <c r="K136" s="20">
        <v>2</v>
      </c>
      <c r="L136" s="20">
        <v>4</v>
      </c>
      <c r="M136" s="20">
        <v>18</v>
      </c>
      <c r="N136" s="20">
        <v>3</v>
      </c>
      <c r="O136" s="20">
        <v>30</v>
      </c>
      <c r="P136" s="12">
        <v>3000</v>
      </c>
      <c r="Q136" s="11" t="s">
        <v>1332</v>
      </c>
      <c r="R136" s="12">
        <v>3000</v>
      </c>
      <c r="S136" s="13">
        <f t="shared" si="22"/>
        <v>1</v>
      </c>
      <c r="T136" s="14">
        <v>0</v>
      </c>
      <c r="U136" s="13">
        <f t="shared" si="23"/>
        <v>0</v>
      </c>
      <c r="V136" s="11" t="s">
        <v>1870</v>
      </c>
      <c r="W136" s="39"/>
      <c r="X136" s="63"/>
    </row>
    <row r="137" spans="2:24" s="64" customFormat="1" ht="24" customHeight="1">
      <c r="B137" s="21" t="s">
        <v>1778</v>
      </c>
      <c r="C137" s="122">
        <v>203874003</v>
      </c>
      <c r="D137" s="24" t="s">
        <v>1777</v>
      </c>
      <c r="E137" s="20">
        <v>9</v>
      </c>
      <c r="F137" s="20">
        <v>1</v>
      </c>
      <c r="G137" s="20">
        <v>1</v>
      </c>
      <c r="H137" s="20">
        <v>4</v>
      </c>
      <c r="I137" s="20">
        <v>4</v>
      </c>
      <c r="J137" s="20">
        <v>11</v>
      </c>
      <c r="K137" s="20">
        <v>30</v>
      </c>
      <c r="L137" s="20">
        <v>4</v>
      </c>
      <c r="M137" s="20">
        <v>18</v>
      </c>
      <c r="N137" s="20">
        <v>3</v>
      </c>
      <c r="O137" s="20">
        <v>30</v>
      </c>
      <c r="P137" s="12">
        <v>8500</v>
      </c>
      <c r="Q137" s="11" t="s">
        <v>1333</v>
      </c>
      <c r="R137" s="12">
        <v>8500</v>
      </c>
      <c r="S137" s="13">
        <f t="shared" si="22"/>
        <v>1</v>
      </c>
      <c r="T137" s="14">
        <v>0</v>
      </c>
      <c r="U137" s="13">
        <f t="shared" si="23"/>
        <v>0</v>
      </c>
      <c r="V137" s="11" t="s">
        <v>1870</v>
      </c>
      <c r="W137" s="39"/>
      <c r="X137" s="63"/>
    </row>
    <row r="138" spans="2:24" s="64" customFormat="1" ht="24" customHeight="1">
      <c r="B138" s="21" t="s">
        <v>1779</v>
      </c>
      <c r="C138" s="20">
        <v>202142003</v>
      </c>
      <c r="D138" s="24" t="s">
        <v>1780</v>
      </c>
      <c r="E138" s="20">
        <v>1</v>
      </c>
      <c r="F138" s="20">
        <v>3</v>
      </c>
      <c r="G138" s="20">
        <v>10</v>
      </c>
      <c r="H138" s="20">
        <v>3</v>
      </c>
      <c r="I138" s="20">
        <v>40</v>
      </c>
      <c r="J138" s="20">
        <v>6</v>
      </c>
      <c r="K138" s="20">
        <v>22</v>
      </c>
      <c r="L138" s="20">
        <v>4</v>
      </c>
      <c r="M138" s="20">
        <v>18</v>
      </c>
      <c r="N138" s="20">
        <v>3</v>
      </c>
      <c r="O138" s="20">
        <v>31</v>
      </c>
      <c r="P138" s="12">
        <v>3050</v>
      </c>
      <c r="Q138" s="11" t="s">
        <v>1335</v>
      </c>
      <c r="R138" s="12">
        <v>1700</v>
      </c>
      <c r="S138" s="13">
        <f t="shared" si="22"/>
        <v>0.5573770491803278</v>
      </c>
      <c r="T138" s="14">
        <v>0</v>
      </c>
      <c r="U138" s="13">
        <f t="shared" si="23"/>
        <v>0</v>
      </c>
      <c r="V138" s="11" t="s">
        <v>1849</v>
      </c>
      <c r="W138" s="39"/>
      <c r="X138" s="63"/>
    </row>
    <row r="139" spans="2:24" s="64" customFormat="1" ht="24" customHeight="1">
      <c r="B139" s="5" t="s">
        <v>1781</v>
      </c>
      <c r="C139" s="142" t="s">
        <v>1518</v>
      </c>
      <c r="D139" s="146" t="s">
        <v>1782</v>
      </c>
      <c r="E139" s="20">
        <v>9</v>
      </c>
      <c r="F139" s="20">
        <v>1</v>
      </c>
      <c r="G139" s="20">
        <v>1</v>
      </c>
      <c r="H139" s="20">
        <v>3</v>
      </c>
      <c r="I139" s="20">
        <v>50</v>
      </c>
      <c r="J139" s="20">
        <v>4</v>
      </c>
      <c r="K139" s="20">
        <v>11</v>
      </c>
      <c r="L139" s="20">
        <v>4</v>
      </c>
      <c r="M139" s="20">
        <v>17</v>
      </c>
      <c r="N139" s="20">
        <v>8</v>
      </c>
      <c r="O139" s="20">
        <v>3</v>
      </c>
      <c r="P139" s="12">
        <v>9000</v>
      </c>
      <c r="Q139" s="11" t="s">
        <v>1334</v>
      </c>
      <c r="R139" s="12">
        <v>9000</v>
      </c>
      <c r="S139" s="13">
        <f t="shared" si="22"/>
        <v>1</v>
      </c>
      <c r="T139" s="14">
        <v>0</v>
      </c>
      <c r="U139" s="13">
        <f t="shared" si="23"/>
        <v>0</v>
      </c>
      <c r="V139" s="11" t="s">
        <v>1849</v>
      </c>
      <c r="W139" s="39"/>
      <c r="X139" s="63"/>
    </row>
    <row r="140" spans="2:24" s="64" customFormat="1" ht="24" customHeight="1">
      <c r="B140" s="21" t="s">
        <v>1783</v>
      </c>
      <c r="C140" s="20">
        <v>204048001</v>
      </c>
      <c r="D140" s="24" t="s">
        <v>1784</v>
      </c>
      <c r="E140" s="20">
        <v>3</v>
      </c>
      <c r="F140" s="20">
        <v>3</v>
      </c>
      <c r="G140" s="20">
        <v>10</v>
      </c>
      <c r="H140" s="20">
        <v>3</v>
      </c>
      <c r="I140" s="20">
        <v>41</v>
      </c>
      <c r="J140" s="20">
        <v>5</v>
      </c>
      <c r="K140" s="20">
        <v>16</v>
      </c>
      <c r="L140" s="20">
        <v>4</v>
      </c>
      <c r="M140" s="20">
        <v>17</v>
      </c>
      <c r="N140" s="20">
        <v>8</v>
      </c>
      <c r="O140" s="20">
        <v>8</v>
      </c>
      <c r="P140" s="12">
        <v>48000</v>
      </c>
      <c r="Q140" s="11" t="s">
        <v>1336</v>
      </c>
      <c r="R140" s="12">
        <v>25307</v>
      </c>
      <c r="S140" s="13">
        <f t="shared" si="22"/>
        <v>0.5272291666666666</v>
      </c>
      <c r="T140" s="14">
        <v>0</v>
      </c>
      <c r="U140" s="13">
        <f t="shared" si="23"/>
        <v>0</v>
      </c>
      <c r="V140" s="11" t="s">
        <v>1870</v>
      </c>
      <c r="W140" s="39"/>
      <c r="X140" s="63"/>
    </row>
    <row r="141" spans="2:24" s="64" customFormat="1" ht="24" customHeight="1">
      <c r="B141" s="21" t="s">
        <v>777</v>
      </c>
      <c r="C141" s="20">
        <v>204081002</v>
      </c>
      <c r="D141" s="24" t="s">
        <v>1785</v>
      </c>
      <c r="E141" s="20">
        <v>3</v>
      </c>
      <c r="F141" s="20">
        <v>3</v>
      </c>
      <c r="G141" s="20">
        <v>10</v>
      </c>
      <c r="H141" s="20">
        <v>3</v>
      </c>
      <c r="I141" s="20">
        <v>46</v>
      </c>
      <c r="J141" s="20">
        <v>5</v>
      </c>
      <c r="K141" s="20">
        <v>10</v>
      </c>
      <c r="L141" s="20">
        <v>4</v>
      </c>
      <c r="M141" s="20">
        <v>17</v>
      </c>
      <c r="N141" s="20">
        <v>8</v>
      </c>
      <c r="O141" s="20">
        <v>8</v>
      </c>
      <c r="P141" s="12">
        <v>60000</v>
      </c>
      <c r="Q141" s="11" t="s">
        <v>1336</v>
      </c>
      <c r="R141" s="12">
        <v>28000</v>
      </c>
      <c r="S141" s="13">
        <f t="shared" si="22"/>
        <v>0.4666666666666667</v>
      </c>
      <c r="T141" s="14">
        <v>0</v>
      </c>
      <c r="U141" s="13">
        <f t="shared" si="23"/>
        <v>0</v>
      </c>
      <c r="V141" s="11" t="s">
        <v>1870</v>
      </c>
      <c r="W141" s="39"/>
      <c r="X141" s="63"/>
    </row>
    <row r="142" spans="2:24" s="64" customFormat="1" ht="24" customHeight="1">
      <c r="B142" s="21" t="s">
        <v>1786</v>
      </c>
      <c r="C142" s="20">
        <v>204170001</v>
      </c>
      <c r="D142" s="24" t="s">
        <v>1787</v>
      </c>
      <c r="E142" s="20">
        <v>1</v>
      </c>
      <c r="F142" s="20">
        <v>3</v>
      </c>
      <c r="G142" s="20">
        <v>1</v>
      </c>
      <c r="H142" s="20">
        <v>3</v>
      </c>
      <c r="I142" s="20">
        <v>49</v>
      </c>
      <c r="J142" s="20">
        <v>12</v>
      </c>
      <c r="K142" s="20">
        <v>21</v>
      </c>
      <c r="L142" s="20">
        <v>4</v>
      </c>
      <c r="M142" s="20">
        <v>18</v>
      </c>
      <c r="N142" s="20">
        <v>3</v>
      </c>
      <c r="O142" s="20">
        <v>3</v>
      </c>
      <c r="P142" s="12">
        <v>5500</v>
      </c>
      <c r="Q142" s="11" t="s">
        <v>1337</v>
      </c>
      <c r="R142" s="12">
        <v>5000</v>
      </c>
      <c r="S142" s="13">
        <f t="shared" si="22"/>
        <v>0.9090909090909091</v>
      </c>
      <c r="T142" s="14">
        <v>500</v>
      </c>
      <c r="U142" s="13">
        <f t="shared" si="23"/>
        <v>0.09090909090909091</v>
      </c>
      <c r="V142" s="11" t="s">
        <v>1849</v>
      </c>
      <c r="W142" s="39"/>
      <c r="X142" s="63"/>
    </row>
    <row r="143" spans="2:24" s="64" customFormat="1" ht="24" customHeight="1">
      <c r="B143" s="21" t="s">
        <v>1788</v>
      </c>
      <c r="C143" s="20">
        <v>205851001</v>
      </c>
      <c r="D143" s="24" t="s">
        <v>1869</v>
      </c>
      <c r="E143" s="20">
        <v>9</v>
      </c>
      <c r="F143" s="20">
        <v>1</v>
      </c>
      <c r="G143" s="20">
        <v>1</v>
      </c>
      <c r="H143" s="20">
        <v>3</v>
      </c>
      <c r="I143" s="20">
        <v>49</v>
      </c>
      <c r="J143" s="20">
        <v>3</v>
      </c>
      <c r="K143" s="20">
        <v>2</v>
      </c>
      <c r="L143" s="20">
        <v>4</v>
      </c>
      <c r="M143" s="20">
        <v>17</v>
      </c>
      <c r="N143" s="20">
        <v>9</v>
      </c>
      <c r="O143" s="20">
        <v>30</v>
      </c>
      <c r="P143" s="12">
        <v>11000</v>
      </c>
      <c r="Q143" s="11" t="s">
        <v>1338</v>
      </c>
      <c r="R143" s="12">
        <v>11000</v>
      </c>
      <c r="S143" s="13">
        <f t="shared" si="22"/>
        <v>1</v>
      </c>
      <c r="T143" s="14">
        <v>0</v>
      </c>
      <c r="U143" s="13">
        <f t="shared" si="23"/>
        <v>0</v>
      </c>
      <c r="V143" s="11" t="s">
        <v>1870</v>
      </c>
      <c r="W143" s="39"/>
      <c r="X143" s="63"/>
    </row>
    <row r="144" spans="2:24" s="64" customFormat="1" ht="24" customHeight="1">
      <c r="B144" s="21" t="s">
        <v>1339</v>
      </c>
      <c r="C144" s="20">
        <v>210005007</v>
      </c>
      <c r="D144" s="24" t="s">
        <v>1519</v>
      </c>
      <c r="E144" s="20">
        <v>2</v>
      </c>
      <c r="F144" s="20">
        <v>1</v>
      </c>
      <c r="G144" s="20">
        <v>53</v>
      </c>
      <c r="H144" s="20">
        <v>4</v>
      </c>
      <c r="I144" s="20">
        <v>3</v>
      </c>
      <c r="J144" s="20">
        <v>4</v>
      </c>
      <c r="K144" s="20">
        <v>1</v>
      </c>
      <c r="L144" s="20">
        <v>4</v>
      </c>
      <c r="M144" s="20">
        <v>18</v>
      </c>
      <c r="N144" s="20">
        <v>3</v>
      </c>
      <c r="O144" s="20">
        <v>31</v>
      </c>
      <c r="P144" s="12">
        <v>5000</v>
      </c>
      <c r="Q144" s="11" t="s">
        <v>1340</v>
      </c>
      <c r="R144" s="12">
        <v>5000</v>
      </c>
      <c r="S144" s="13">
        <f aca="true" t="shared" si="24" ref="S144:S157">R144/P144</f>
        <v>1</v>
      </c>
      <c r="T144" s="14">
        <v>0</v>
      </c>
      <c r="U144" s="13">
        <f aca="true" t="shared" si="25" ref="U144:U157">T144/P144</f>
        <v>0</v>
      </c>
      <c r="V144" s="11" t="s">
        <v>675</v>
      </c>
      <c r="W144" s="39" t="s">
        <v>1341</v>
      </c>
      <c r="X144" s="63"/>
    </row>
    <row r="145" spans="2:24" s="64" customFormat="1" ht="24" customHeight="1">
      <c r="B145" s="21" t="s">
        <v>1342</v>
      </c>
      <c r="C145" s="20">
        <v>210005012</v>
      </c>
      <c r="D145" s="24" t="s">
        <v>1343</v>
      </c>
      <c r="E145" s="20">
        <v>2</v>
      </c>
      <c r="F145" s="20">
        <v>9</v>
      </c>
      <c r="G145" s="20">
        <v>44</v>
      </c>
      <c r="H145" s="20">
        <v>4</v>
      </c>
      <c r="I145" s="20">
        <v>5</v>
      </c>
      <c r="J145" s="20">
        <v>3</v>
      </c>
      <c r="K145" s="20">
        <v>25</v>
      </c>
      <c r="L145" s="20">
        <v>4</v>
      </c>
      <c r="M145" s="20">
        <v>18</v>
      </c>
      <c r="N145" s="20">
        <v>3</v>
      </c>
      <c r="O145" s="20">
        <v>31</v>
      </c>
      <c r="P145" s="12">
        <v>6000</v>
      </c>
      <c r="Q145" s="11" t="s">
        <v>1340</v>
      </c>
      <c r="R145" s="12">
        <v>5400</v>
      </c>
      <c r="S145" s="13">
        <f t="shared" si="24"/>
        <v>0.9</v>
      </c>
      <c r="T145" s="14">
        <v>0</v>
      </c>
      <c r="U145" s="13">
        <f t="shared" si="25"/>
        <v>0</v>
      </c>
      <c r="V145" s="11" t="s">
        <v>435</v>
      </c>
      <c r="W145" s="39"/>
      <c r="X145" s="63"/>
    </row>
    <row r="146" spans="2:24" s="64" customFormat="1" ht="24" customHeight="1">
      <c r="B146" s="21" t="s">
        <v>1344</v>
      </c>
      <c r="C146" s="20">
        <v>210005022</v>
      </c>
      <c r="D146" s="24" t="s">
        <v>1345</v>
      </c>
      <c r="E146" s="20">
        <v>2</v>
      </c>
      <c r="F146" s="20">
        <v>7</v>
      </c>
      <c r="G146" s="20">
        <v>30</v>
      </c>
      <c r="H146" s="20">
        <v>4</v>
      </c>
      <c r="I146" s="20">
        <v>8</v>
      </c>
      <c r="J146" s="20">
        <v>3</v>
      </c>
      <c r="K146" s="20">
        <v>29</v>
      </c>
      <c r="L146" s="20">
        <v>4</v>
      </c>
      <c r="M146" s="20">
        <v>18</v>
      </c>
      <c r="N146" s="20">
        <v>3</v>
      </c>
      <c r="O146" s="20">
        <v>31</v>
      </c>
      <c r="P146" s="12">
        <v>10000</v>
      </c>
      <c r="Q146" s="11" t="s">
        <v>1340</v>
      </c>
      <c r="R146" s="12">
        <v>5000</v>
      </c>
      <c r="S146" s="13">
        <f t="shared" si="24"/>
        <v>0.5</v>
      </c>
      <c r="T146" s="14">
        <v>0</v>
      </c>
      <c r="U146" s="13">
        <f t="shared" si="25"/>
        <v>0</v>
      </c>
      <c r="V146" s="11" t="s">
        <v>1859</v>
      </c>
      <c r="W146" s="39"/>
      <c r="X146" s="63"/>
    </row>
    <row r="147" spans="2:24" s="64" customFormat="1" ht="24" customHeight="1">
      <c r="B147" s="22" t="s">
        <v>1346</v>
      </c>
      <c r="C147" s="20">
        <v>210005052</v>
      </c>
      <c r="D147" s="24" t="s">
        <v>1347</v>
      </c>
      <c r="E147" s="20">
        <v>3</v>
      </c>
      <c r="F147" s="20">
        <v>5</v>
      </c>
      <c r="G147" s="20">
        <v>22</v>
      </c>
      <c r="H147" s="20">
        <v>4</v>
      </c>
      <c r="I147" s="20">
        <v>14</v>
      </c>
      <c r="J147" s="20">
        <v>4</v>
      </c>
      <c r="K147" s="20">
        <v>18</v>
      </c>
      <c r="L147" s="20">
        <v>4</v>
      </c>
      <c r="M147" s="20">
        <v>18</v>
      </c>
      <c r="N147" s="20">
        <v>3</v>
      </c>
      <c r="O147" s="20">
        <v>30</v>
      </c>
      <c r="P147" s="12">
        <v>83000</v>
      </c>
      <c r="Q147" s="11" t="s">
        <v>1340</v>
      </c>
      <c r="R147" s="12">
        <v>10000</v>
      </c>
      <c r="S147" s="13">
        <f t="shared" si="24"/>
        <v>0.12048192771084337</v>
      </c>
      <c r="T147" s="14">
        <v>10000</v>
      </c>
      <c r="U147" s="13">
        <f t="shared" si="25"/>
        <v>0.12048192771084337</v>
      </c>
      <c r="V147" s="11" t="s">
        <v>1849</v>
      </c>
      <c r="W147" s="39"/>
      <c r="X147" s="63"/>
    </row>
    <row r="148" spans="2:24" s="64" customFormat="1" ht="24" customHeight="1">
      <c r="B148" s="21" t="s">
        <v>1348</v>
      </c>
      <c r="C148" s="20">
        <v>213047001</v>
      </c>
      <c r="D148" s="24" t="s">
        <v>1218</v>
      </c>
      <c r="E148" s="20">
        <v>9</v>
      </c>
      <c r="F148" s="20">
        <v>1</v>
      </c>
      <c r="G148" s="20">
        <v>1</v>
      </c>
      <c r="H148" s="20">
        <v>3</v>
      </c>
      <c r="I148" s="20">
        <v>48</v>
      </c>
      <c r="J148" s="20">
        <v>5</v>
      </c>
      <c r="K148" s="20">
        <v>10</v>
      </c>
      <c r="L148" s="20">
        <v>4</v>
      </c>
      <c r="M148" s="20">
        <v>17</v>
      </c>
      <c r="N148" s="20">
        <v>12</v>
      </c>
      <c r="O148" s="20">
        <v>31</v>
      </c>
      <c r="P148" s="12">
        <v>3000</v>
      </c>
      <c r="Q148" s="11" t="s">
        <v>1355</v>
      </c>
      <c r="R148" s="12">
        <v>3000</v>
      </c>
      <c r="S148" s="13">
        <f t="shared" si="24"/>
        <v>1</v>
      </c>
      <c r="T148" s="14">
        <v>0</v>
      </c>
      <c r="U148" s="13">
        <f t="shared" si="25"/>
        <v>0</v>
      </c>
      <c r="V148" s="11" t="s">
        <v>1870</v>
      </c>
      <c r="W148" s="39"/>
      <c r="X148" s="63"/>
    </row>
    <row r="149" spans="2:24" s="64" customFormat="1" ht="24" customHeight="1">
      <c r="B149" s="21" t="s">
        <v>1349</v>
      </c>
      <c r="C149" s="20">
        <v>213420002</v>
      </c>
      <c r="D149" s="24" t="s">
        <v>1218</v>
      </c>
      <c r="E149" s="20">
        <v>9</v>
      </c>
      <c r="F149" s="20">
        <v>1</v>
      </c>
      <c r="G149" s="20">
        <v>1</v>
      </c>
      <c r="H149" s="20">
        <v>3</v>
      </c>
      <c r="I149" s="20">
        <v>49</v>
      </c>
      <c r="J149" s="20">
        <v>2</v>
      </c>
      <c r="K149" s="20">
        <v>1</v>
      </c>
      <c r="L149" s="20">
        <v>4</v>
      </c>
      <c r="M149" s="20">
        <v>17</v>
      </c>
      <c r="N149" s="20">
        <v>10</v>
      </c>
      <c r="O149" s="20">
        <v>14</v>
      </c>
      <c r="P149" s="12">
        <v>10000</v>
      </c>
      <c r="Q149" s="11" t="s">
        <v>1356</v>
      </c>
      <c r="R149" s="12">
        <v>10000</v>
      </c>
      <c r="S149" s="13">
        <f t="shared" si="24"/>
        <v>1</v>
      </c>
      <c r="T149" s="14">
        <v>0</v>
      </c>
      <c r="U149" s="13">
        <f t="shared" si="25"/>
        <v>0</v>
      </c>
      <c r="V149" s="11" t="s">
        <v>1870</v>
      </c>
      <c r="W149" s="39"/>
      <c r="X149" s="63"/>
    </row>
    <row r="150" spans="2:24" s="64" customFormat="1" ht="24" customHeight="1">
      <c r="B150" s="21" t="s">
        <v>1350</v>
      </c>
      <c r="C150" s="20">
        <v>213845001</v>
      </c>
      <c r="D150" s="24" t="s">
        <v>1218</v>
      </c>
      <c r="E150" s="20">
        <v>9</v>
      </c>
      <c r="F150" s="20">
        <v>1</v>
      </c>
      <c r="G150" s="20">
        <v>1</v>
      </c>
      <c r="H150" s="20">
        <v>3</v>
      </c>
      <c r="I150" s="20">
        <v>48</v>
      </c>
      <c r="J150" s="20">
        <v>4</v>
      </c>
      <c r="K150" s="20">
        <v>12</v>
      </c>
      <c r="L150" s="20">
        <v>4</v>
      </c>
      <c r="M150" s="20">
        <v>17</v>
      </c>
      <c r="N150" s="20">
        <v>10</v>
      </c>
      <c r="O150" s="20">
        <v>13</v>
      </c>
      <c r="P150" s="12">
        <v>5000</v>
      </c>
      <c r="Q150" s="11" t="s">
        <v>1357</v>
      </c>
      <c r="R150" s="12">
        <v>5000</v>
      </c>
      <c r="S150" s="13">
        <f t="shared" si="24"/>
        <v>1</v>
      </c>
      <c r="T150" s="14">
        <v>0</v>
      </c>
      <c r="U150" s="13">
        <f t="shared" si="25"/>
        <v>0</v>
      </c>
      <c r="V150" s="11" t="s">
        <v>1870</v>
      </c>
      <c r="W150" s="39"/>
      <c r="X150" s="63"/>
    </row>
    <row r="151" spans="2:24" s="64" customFormat="1" ht="24" customHeight="1">
      <c r="B151" s="21" t="s">
        <v>1351</v>
      </c>
      <c r="C151" s="20">
        <v>215414001</v>
      </c>
      <c r="D151" s="24" t="s">
        <v>1352</v>
      </c>
      <c r="E151" s="20">
        <v>9</v>
      </c>
      <c r="F151" s="20">
        <v>1</v>
      </c>
      <c r="G151" s="20">
        <v>1</v>
      </c>
      <c r="H151" s="20">
        <v>4</v>
      </c>
      <c r="I151" s="20">
        <v>5</v>
      </c>
      <c r="J151" s="20">
        <v>5</v>
      </c>
      <c r="K151" s="20">
        <v>19</v>
      </c>
      <c r="L151" s="20">
        <v>4</v>
      </c>
      <c r="M151" s="20">
        <v>17</v>
      </c>
      <c r="N151" s="20">
        <v>12</v>
      </c>
      <c r="O151" s="20">
        <v>22</v>
      </c>
      <c r="P151" s="12">
        <v>10000</v>
      </c>
      <c r="Q151" s="11" t="s">
        <v>1358</v>
      </c>
      <c r="R151" s="12">
        <v>10000</v>
      </c>
      <c r="S151" s="13">
        <f t="shared" si="24"/>
        <v>1</v>
      </c>
      <c r="T151" s="14">
        <v>0</v>
      </c>
      <c r="U151" s="13">
        <f t="shared" si="25"/>
        <v>0</v>
      </c>
      <c r="V151" s="11" t="s">
        <v>1849</v>
      </c>
      <c r="W151" s="39"/>
      <c r="X151" s="63"/>
    </row>
    <row r="152" spans="2:24" s="64" customFormat="1" ht="40.5" customHeight="1">
      <c r="B152" s="21" t="s">
        <v>1359</v>
      </c>
      <c r="C152" s="20">
        <v>222241003</v>
      </c>
      <c r="D152" s="24" t="s">
        <v>1360</v>
      </c>
      <c r="E152" s="20">
        <v>4</v>
      </c>
      <c r="F152" s="20">
        <v>3</v>
      </c>
      <c r="G152" s="20">
        <v>12</v>
      </c>
      <c r="H152" s="20">
        <v>4</v>
      </c>
      <c r="I152" s="20">
        <v>7</v>
      </c>
      <c r="J152" s="20">
        <v>3</v>
      </c>
      <c r="K152" s="20">
        <v>22</v>
      </c>
      <c r="L152" s="20">
        <v>4</v>
      </c>
      <c r="M152" s="20">
        <v>18</v>
      </c>
      <c r="N152" s="20">
        <v>1</v>
      </c>
      <c r="O152" s="20">
        <v>13</v>
      </c>
      <c r="P152" s="12">
        <v>5000</v>
      </c>
      <c r="Q152" s="11" t="s">
        <v>1376</v>
      </c>
      <c r="R152" s="12">
        <v>2500</v>
      </c>
      <c r="S152" s="13">
        <f t="shared" si="24"/>
        <v>0.5</v>
      </c>
      <c r="T152" s="14">
        <v>0</v>
      </c>
      <c r="U152" s="13">
        <f t="shared" si="25"/>
        <v>0</v>
      </c>
      <c r="V152" s="11" t="s">
        <v>1835</v>
      </c>
      <c r="W152" s="39"/>
      <c r="X152" s="63"/>
    </row>
    <row r="153" spans="2:24" s="64" customFormat="1" ht="40.5" customHeight="1">
      <c r="B153" s="21" t="s">
        <v>1361</v>
      </c>
      <c r="C153" s="20">
        <v>224286001</v>
      </c>
      <c r="D153" s="24" t="s">
        <v>1362</v>
      </c>
      <c r="E153" s="20">
        <v>3</v>
      </c>
      <c r="F153" s="20">
        <v>3</v>
      </c>
      <c r="G153" s="20">
        <v>13</v>
      </c>
      <c r="H153" s="20">
        <v>4</v>
      </c>
      <c r="I153" s="20">
        <v>10</v>
      </c>
      <c r="J153" s="20">
        <v>10</v>
      </c>
      <c r="K153" s="20">
        <v>1</v>
      </c>
      <c r="L153" s="20">
        <v>4</v>
      </c>
      <c r="M153" s="20">
        <v>18</v>
      </c>
      <c r="N153" s="20">
        <v>3</v>
      </c>
      <c r="O153" s="20">
        <v>18</v>
      </c>
      <c r="P153" s="12">
        <v>20000</v>
      </c>
      <c r="Q153" s="11" t="s">
        <v>1377</v>
      </c>
      <c r="R153" s="12">
        <v>12200</v>
      </c>
      <c r="S153" s="13">
        <f t="shared" si="24"/>
        <v>0.61</v>
      </c>
      <c r="T153" s="14">
        <v>0</v>
      </c>
      <c r="U153" s="13">
        <f t="shared" si="25"/>
        <v>0</v>
      </c>
      <c r="V153" s="11" t="s">
        <v>1835</v>
      </c>
      <c r="W153" s="39"/>
      <c r="X153" s="63"/>
    </row>
    <row r="154" spans="2:24" s="64" customFormat="1" ht="24" customHeight="1">
      <c r="B154" s="21" t="s">
        <v>1380</v>
      </c>
      <c r="C154" s="20">
        <v>230065044</v>
      </c>
      <c r="D154" s="24" t="s">
        <v>1381</v>
      </c>
      <c r="E154" s="20">
        <v>3</v>
      </c>
      <c r="F154" s="20">
        <v>8</v>
      </c>
      <c r="G154" s="20">
        <v>32</v>
      </c>
      <c r="H154" s="20">
        <v>4</v>
      </c>
      <c r="I154" s="20">
        <v>1</v>
      </c>
      <c r="J154" s="20">
        <v>1</v>
      </c>
      <c r="K154" s="20">
        <v>10</v>
      </c>
      <c r="L154" s="20">
        <v>3</v>
      </c>
      <c r="M154" s="20">
        <v>17</v>
      </c>
      <c r="N154" s="20">
        <v>6</v>
      </c>
      <c r="O154" s="20">
        <v>28</v>
      </c>
      <c r="P154" s="12">
        <v>3000000</v>
      </c>
      <c r="Q154" s="11" t="s">
        <v>1382</v>
      </c>
      <c r="R154" s="12">
        <v>1050000</v>
      </c>
      <c r="S154" s="13">
        <f t="shared" si="24"/>
        <v>0.35</v>
      </c>
      <c r="T154" s="14">
        <v>1050000</v>
      </c>
      <c r="U154" s="13">
        <f t="shared" si="25"/>
        <v>0.35</v>
      </c>
      <c r="V154" s="11" t="s">
        <v>1520</v>
      </c>
      <c r="W154" s="39"/>
      <c r="X154" s="63"/>
    </row>
    <row r="155" spans="2:24" s="64" customFormat="1" ht="48" customHeight="1">
      <c r="B155" s="22" t="s">
        <v>1383</v>
      </c>
      <c r="C155" s="20">
        <v>5077</v>
      </c>
      <c r="D155" s="23" t="s">
        <v>1384</v>
      </c>
      <c r="E155" s="20">
        <v>2</v>
      </c>
      <c r="F155" s="20">
        <v>2</v>
      </c>
      <c r="G155" s="20">
        <v>6</v>
      </c>
      <c r="H155" s="20">
        <v>4</v>
      </c>
      <c r="I155" s="20">
        <v>4</v>
      </c>
      <c r="J155" s="20">
        <v>4</v>
      </c>
      <c r="K155" s="20">
        <v>1</v>
      </c>
      <c r="L155" s="20">
        <v>4</v>
      </c>
      <c r="M155" s="20">
        <v>18</v>
      </c>
      <c r="N155" s="20">
        <v>3</v>
      </c>
      <c r="O155" s="20">
        <v>31</v>
      </c>
      <c r="P155" s="12">
        <v>60000</v>
      </c>
      <c r="Q155" s="11" t="s">
        <v>1385</v>
      </c>
      <c r="R155" s="12">
        <v>60000</v>
      </c>
      <c r="S155" s="13">
        <f t="shared" si="24"/>
        <v>1</v>
      </c>
      <c r="T155" s="14">
        <v>0</v>
      </c>
      <c r="U155" s="13">
        <f t="shared" si="25"/>
        <v>0</v>
      </c>
      <c r="V155" s="11" t="s">
        <v>1855</v>
      </c>
      <c r="W155" s="39"/>
      <c r="X155" s="63"/>
    </row>
    <row r="156" spans="2:24" s="64" customFormat="1" ht="48" customHeight="1">
      <c r="B156" s="21" t="s">
        <v>1386</v>
      </c>
      <c r="C156" s="20">
        <v>5102</v>
      </c>
      <c r="D156" s="24" t="s">
        <v>1387</v>
      </c>
      <c r="E156" s="20">
        <v>3</v>
      </c>
      <c r="F156" s="20">
        <v>3</v>
      </c>
      <c r="G156" s="20">
        <v>13</v>
      </c>
      <c r="H156" s="20">
        <v>3</v>
      </c>
      <c r="I156" s="20">
        <v>37</v>
      </c>
      <c r="J156" s="20">
        <v>1</v>
      </c>
      <c r="K156" s="20">
        <v>23</v>
      </c>
      <c r="L156" s="20">
        <v>4</v>
      </c>
      <c r="M156" s="20">
        <v>18</v>
      </c>
      <c r="N156" s="20">
        <v>3</v>
      </c>
      <c r="O156" s="20">
        <v>31</v>
      </c>
      <c r="P156" s="12">
        <v>100000</v>
      </c>
      <c r="Q156" s="11" t="s">
        <v>1385</v>
      </c>
      <c r="R156" s="12">
        <v>47500</v>
      </c>
      <c r="S156" s="13">
        <f t="shared" si="24"/>
        <v>0.475</v>
      </c>
      <c r="T156" s="14">
        <v>0</v>
      </c>
      <c r="U156" s="13">
        <f t="shared" si="25"/>
        <v>0</v>
      </c>
      <c r="V156" s="11" t="s">
        <v>1849</v>
      </c>
      <c r="W156" s="39"/>
      <c r="X156" s="63"/>
    </row>
    <row r="157" spans="2:24" s="64" customFormat="1" ht="48" customHeight="1">
      <c r="B157" s="21" t="s">
        <v>1388</v>
      </c>
      <c r="C157" s="20">
        <v>5106</v>
      </c>
      <c r="D157" s="24" t="s">
        <v>1389</v>
      </c>
      <c r="E157" s="20">
        <v>2</v>
      </c>
      <c r="F157" s="20">
        <v>6</v>
      </c>
      <c r="G157" s="20">
        <v>26</v>
      </c>
      <c r="H157" s="20">
        <v>3</v>
      </c>
      <c r="I157" s="20">
        <v>47</v>
      </c>
      <c r="J157" s="20">
        <v>6</v>
      </c>
      <c r="K157" s="20">
        <v>28</v>
      </c>
      <c r="L157" s="20">
        <v>4</v>
      </c>
      <c r="M157" s="20">
        <v>18</v>
      </c>
      <c r="N157" s="20">
        <v>3</v>
      </c>
      <c r="O157" s="20">
        <v>31</v>
      </c>
      <c r="P157" s="12">
        <v>41040</v>
      </c>
      <c r="Q157" s="11" t="s">
        <v>1385</v>
      </c>
      <c r="R157" s="12">
        <v>1000</v>
      </c>
      <c r="S157" s="13">
        <f t="shared" si="24"/>
        <v>0.024366471734892786</v>
      </c>
      <c r="T157" s="14">
        <v>0</v>
      </c>
      <c r="U157" s="13">
        <f t="shared" si="25"/>
        <v>0</v>
      </c>
      <c r="V157" s="11" t="s">
        <v>675</v>
      </c>
      <c r="W157" s="39" t="s">
        <v>1390</v>
      </c>
      <c r="X157" s="63"/>
    </row>
    <row r="158" spans="2:24" s="64" customFormat="1" ht="24" customHeight="1">
      <c r="B158" s="21" t="s">
        <v>1399</v>
      </c>
      <c r="C158" s="20">
        <v>232017010</v>
      </c>
      <c r="D158" s="26" t="s">
        <v>1400</v>
      </c>
      <c r="E158" s="20">
        <v>2</v>
      </c>
      <c r="F158" s="20">
        <v>8</v>
      </c>
      <c r="G158" s="20">
        <v>33</v>
      </c>
      <c r="H158" s="20">
        <v>3</v>
      </c>
      <c r="I158" s="20">
        <v>38</v>
      </c>
      <c r="J158" s="20">
        <v>4</v>
      </c>
      <c r="K158" s="20">
        <v>11</v>
      </c>
      <c r="L158" s="20">
        <v>4</v>
      </c>
      <c r="M158" s="20">
        <v>18</v>
      </c>
      <c r="N158" s="20">
        <v>3</v>
      </c>
      <c r="O158" s="20">
        <v>31</v>
      </c>
      <c r="P158" s="12">
        <v>18000</v>
      </c>
      <c r="Q158" s="11" t="s">
        <v>34</v>
      </c>
      <c r="R158" s="12">
        <v>3000</v>
      </c>
      <c r="S158" s="13">
        <f aca="true" t="shared" si="26" ref="S158:S166">R158/P158</f>
        <v>0.16666666666666666</v>
      </c>
      <c r="T158" s="14">
        <v>0</v>
      </c>
      <c r="U158" s="13">
        <f aca="true" t="shared" si="27" ref="U158:U166">T158/P158</f>
        <v>0</v>
      </c>
      <c r="V158" s="11" t="s">
        <v>435</v>
      </c>
      <c r="W158" s="39"/>
      <c r="X158" s="63"/>
    </row>
    <row r="159" spans="2:24" s="64" customFormat="1" ht="24" customHeight="1">
      <c r="B159" s="21" t="s">
        <v>1401</v>
      </c>
      <c r="C159" s="20">
        <v>232025004</v>
      </c>
      <c r="D159" s="24" t="s">
        <v>1402</v>
      </c>
      <c r="E159" s="20">
        <v>3</v>
      </c>
      <c r="F159" s="20">
        <v>4</v>
      </c>
      <c r="G159" s="20">
        <v>15</v>
      </c>
      <c r="H159" s="20">
        <v>4</v>
      </c>
      <c r="I159" s="20">
        <v>7</v>
      </c>
      <c r="J159" s="20">
        <v>12</v>
      </c>
      <c r="K159" s="20">
        <v>7</v>
      </c>
      <c r="L159" s="20">
        <v>4</v>
      </c>
      <c r="M159" s="20">
        <v>18</v>
      </c>
      <c r="N159" s="20">
        <v>3</v>
      </c>
      <c r="O159" s="20">
        <v>31</v>
      </c>
      <c r="P159" s="12">
        <v>50000</v>
      </c>
      <c r="Q159" s="11" t="s">
        <v>35</v>
      </c>
      <c r="R159" s="12">
        <v>25000</v>
      </c>
      <c r="S159" s="13">
        <f>R159/P159</f>
        <v>0.5</v>
      </c>
      <c r="T159" s="14">
        <v>0</v>
      </c>
      <c r="U159" s="13">
        <f>T159/P159</f>
        <v>0</v>
      </c>
      <c r="V159" s="11" t="s">
        <v>435</v>
      </c>
      <c r="W159" s="39"/>
      <c r="X159" s="63"/>
    </row>
    <row r="160" spans="2:24" s="64" customFormat="1" ht="24" customHeight="1">
      <c r="B160" s="21" t="s">
        <v>1403</v>
      </c>
      <c r="C160" s="20">
        <v>232025005</v>
      </c>
      <c r="D160" s="24" t="s">
        <v>1402</v>
      </c>
      <c r="E160" s="20">
        <v>3</v>
      </c>
      <c r="F160" s="20">
        <v>4</v>
      </c>
      <c r="G160" s="20">
        <v>15</v>
      </c>
      <c r="H160" s="20">
        <v>4</v>
      </c>
      <c r="I160" s="20">
        <v>11</v>
      </c>
      <c r="J160" s="20">
        <v>6</v>
      </c>
      <c r="K160" s="20">
        <v>18</v>
      </c>
      <c r="L160" s="20">
        <v>4</v>
      </c>
      <c r="M160" s="20">
        <v>18</v>
      </c>
      <c r="N160" s="20">
        <v>3</v>
      </c>
      <c r="O160" s="20">
        <v>31</v>
      </c>
      <c r="P160" s="12">
        <v>25000</v>
      </c>
      <c r="Q160" s="11" t="s">
        <v>35</v>
      </c>
      <c r="R160" s="12">
        <v>13000</v>
      </c>
      <c r="S160" s="13">
        <f>R160/P160</f>
        <v>0.52</v>
      </c>
      <c r="T160" s="14">
        <v>0</v>
      </c>
      <c r="U160" s="13">
        <f>T160/P160</f>
        <v>0</v>
      </c>
      <c r="V160" s="11" t="s">
        <v>435</v>
      </c>
      <c r="W160" s="39"/>
      <c r="X160" s="63"/>
    </row>
    <row r="161" spans="2:24" s="64" customFormat="1" ht="24" customHeight="1">
      <c r="B161" s="21" t="s">
        <v>1404</v>
      </c>
      <c r="C161" s="20">
        <v>232033002</v>
      </c>
      <c r="D161" s="26" t="s">
        <v>1405</v>
      </c>
      <c r="E161" s="20">
        <v>2</v>
      </c>
      <c r="F161" s="20">
        <v>9</v>
      </c>
      <c r="G161" s="20">
        <v>40</v>
      </c>
      <c r="H161" s="20">
        <v>3</v>
      </c>
      <c r="I161" s="20">
        <v>49</v>
      </c>
      <c r="J161" s="20">
        <v>4</v>
      </c>
      <c r="K161" s="20">
        <v>1</v>
      </c>
      <c r="L161" s="20">
        <v>4</v>
      </c>
      <c r="M161" s="20">
        <v>18</v>
      </c>
      <c r="N161" s="20">
        <v>3</v>
      </c>
      <c r="O161" s="20">
        <v>31</v>
      </c>
      <c r="P161" s="12">
        <v>10000</v>
      </c>
      <c r="Q161" s="11" t="s">
        <v>36</v>
      </c>
      <c r="R161" s="12">
        <v>10000</v>
      </c>
      <c r="S161" s="13">
        <f t="shared" si="26"/>
        <v>1</v>
      </c>
      <c r="T161" s="14">
        <v>0</v>
      </c>
      <c r="U161" s="13">
        <f t="shared" si="27"/>
        <v>0</v>
      </c>
      <c r="V161" s="11" t="s">
        <v>435</v>
      </c>
      <c r="W161" s="39"/>
      <c r="X161" s="63"/>
    </row>
    <row r="162" spans="2:24" s="64" customFormat="1" ht="24" customHeight="1">
      <c r="B162" s="21" t="s">
        <v>1406</v>
      </c>
      <c r="C162" s="20">
        <v>232033007</v>
      </c>
      <c r="D162" s="24" t="s">
        <v>1407</v>
      </c>
      <c r="E162" s="20">
        <v>2</v>
      </c>
      <c r="F162" s="20">
        <v>9</v>
      </c>
      <c r="G162" s="20">
        <v>42</v>
      </c>
      <c r="H162" s="20">
        <v>3</v>
      </c>
      <c r="I162" s="20">
        <v>58</v>
      </c>
      <c r="J162" s="20">
        <v>10</v>
      </c>
      <c r="K162" s="20">
        <v>1</v>
      </c>
      <c r="L162" s="20">
        <v>4</v>
      </c>
      <c r="M162" s="20">
        <v>18</v>
      </c>
      <c r="N162" s="20">
        <v>3</v>
      </c>
      <c r="O162" s="20">
        <v>31</v>
      </c>
      <c r="P162" s="12">
        <v>30000</v>
      </c>
      <c r="Q162" s="11" t="s">
        <v>36</v>
      </c>
      <c r="R162" s="12">
        <v>30000</v>
      </c>
      <c r="S162" s="13">
        <f t="shared" si="26"/>
        <v>1</v>
      </c>
      <c r="T162" s="14">
        <v>0</v>
      </c>
      <c r="U162" s="13">
        <f t="shared" si="27"/>
        <v>0</v>
      </c>
      <c r="V162" s="11" t="s">
        <v>863</v>
      </c>
      <c r="W162" s="39"/>
      <c r="X162" s="63"/>
    </row>
    <row r="163" spans="2:24" s="64" customFormat="1" ht="24" customHeight="1">
      <c r="B163" s="21" t="s">
        <v>1408</v>
      </c>
      <c r="C163" s="20">
        <v>232149002</v>
      </c>
      <c r="D163" s="26" t="s">
        <v>1409</v>
      </c>
      <c r="E163" s="20">
        <v>2</v>
      </c>
      <c r="F163" s="20">
        <v>9</v>
      </c>
      <c r="G163" s="20">
        <v>44</v>
      </c>
      <c r="H163" s="20">
        <v>3</v>
      </c>
      <c r="I163" s="20">
        <v>60</v>
      </c>
      <c r="J163" s="20">
        <v>1</v>
      </c>
      <c r="K163" s="20">
        <v>25</v>
      </c>
      <c r="L163" s="20">
        <v>4</v>
      </c>
      <c r="M163" s="20">
        <v>18</v>
      </c>
      <c r="N163" s="20">
        <v>2</v>
      </c>
      <c r="O163" s="20">
        <v>10</v>
      </c>
      <c r="P163" s="12">
        <v>243240</v>
      </c>
      <c r="Q163" s="11" t="s">
        <v>37</v>
      </c>
      <c r="R163" s="12">
        <v>238020</v>
      </c>
      <c r="S163" s="13">
        <f t="shared" si="26"/>
        <v>0.9785397138628515</v>
      </c>
      <c r="T163" s="14">
        <v>0</v>
      </c>
      <c r="U163" s="13">
        <f t="shared" si="27"/>
        <v>0</v>
      </c>
      <c r="V163" s="11" t="s">
        <v>675</v>
      </c>
      <c r="W163" s="221" t="s">
        <v>1410</v>
      </c>
      <c r="X163" s="63"/>
    </row>
    <row r="164" spans="2:24" s="64" customFormat="1" ht="24" customHeight="1">
      <c r="B164" s="21" t="s">
        <v>1411</v>
      </c>
      <c r="C164" s="122">
        <v>232173001</v>
      </c>
      <c r="D164" s="24" t="s">
        <v>1412</v>
      </c>
      <c r="E164" s="20">
        <v>2</v>
      </c>
      <c r="F164" s="20">
        <v>9</v>
      </c>
      <c r="G164" s="20">
        <v>44</v>
      </c>
      <c r="H164" s="20">
        <v>3</v>
      </c>
      <c r="I164" s="20">
        <v>59</v>
      </c>
      <c r="J164" s="20">
        <v>6</v>
      </c>
      <c r="K164" s="20">
        <v>25</v>
      </c>
      <c r="L164" s="20">
        <v>4</v>
      </c>
      <c r="M164" s="20">
        <v>18</v>
      </c>
      <c r="N164" s="20">
        <v>3</v>
      </c>
      <c r="O164" s="20">
        <v>31</v>
      </c>
      <c r="P164" s="12">
        <v>30000</v>
      </c>
      <c r="Q164" s="11" t="s">
        <v>38</v>
      </c>
      <c r="R164" s="12">
        <v>30000</v>
      </c>
      <c r="S164" s="13">
        <f t="shared" si="26"/>
        <v>1</v>
      </c>
      <c r="T164" s="14">
        <v>0</v>
      </c>
      <c r="U164" s="13">
        <f t="shared" si="27"/>
        <v>0</v>
      </c>
      <c r="V164" s="11" t="s">
        <v>435</v>
      </c>
      <c r="W164" s="39"/>
      <c r="X164" s="63"/>
    </row>
    <row r="165" spans="2:24" s="64" customFormat="1" ht="24" customHeight="1">
      <c r="B165" s="21" t="s">
        <v>30</v>
      </c>
      <c r="C165" s="122">
        <v>232173002</v>
      </c>
      <c r="D165" s="24" t="s">
        <v>31</v>
      </c>
      <c r="E165" s="20">
        <v>2</v>
      </c>
      <c r="F165" s="20">
        <v>13</v>
      </c>
      <c r="G165" s="20">
        <v>53</v>
      </c>
      <c r="H165" s="20">
        <v>4</v>
      </c>
      <c r="I165" s="20">
        <v>6</v>
      </c>
      <c r="J165" s="20">
        <v>4</v>
      </c>
      <c r="K165" s="20">
        <v>1</v>
      </c>
      <c r="L165" s="20">
        <v>4</v>
      </c>
      <c r="M165" s="20">
        <v>18</v>
      </c>
      <c r="N165" s="20">
        <v>3</v>
      </c>
      <c r="O165" s="20">
        <v>31</v>
      </c>
      <c r="P165" s="12">
        <v>50000</v>
      </c>
      <c r="Q165" s="11" t="s">
        <v>38</v>
      </c>
      <c r="R165" s="12">
        <v>50000</v>
      </c>
      <c r="S165" s="13">
        <f t="shared" si="26"/>
        <v>1</v>
      </c>
      <c r="T165" s="14">
        <v>0</v>
      </c>
      <c r="U165" s="13">
        <f t="shared" si="27"/>
        <v>0</v>
      </c>
      <c r="V165" s="11" t="s">
        <v>435</v>
      </c>
      <c r="W165" s="39"/>
      <c r="X165" s="63"/>
    </row>
    <row r="166" spans="2:24" s="64" customFormat="1" ht="24" customHeight="1">
      <c r="B166" s="21" t="s">
        <v>32</v>
      </c>
      <c r="C166" s="20">
        <v>235610001</v>
      </c>
      <c r="D166" s="24" t="s">
        <v>33</v>
      </c>
      <c r="E166" s="20">
        <v>3</v>
      </c>
      <c r="F166" s="20">
        <v>2</v>
      </c>
      <c r="G166" s="20">
        <v>5</v>
      </c>
      <c r="H166" s="20">
        <v>3</v>
      </c>
      <c r="I166" s="20">
        <v>60</v>
      </c>
      <c r="J166" s="20">
        <v>6</v>
      </c>
      <c r="K166" s="20">
        <v>22</v>
      </c>
      <c r="L166" s="20">
        <v>4</v>
      </c>
      <c r="M166" s="20">
        <v>17</v>
      </c>
      <c r="N166" s="20">
        <v>12</v>
      </c>
      <c r="O166" s="20">
        <v>31</v>
      </c>
      <c r="P166" s="12">
        <v>10000</v>
      </c>
      <c r="Q166" s="11" t="s">
        <v>39</v>
      </c>
      <c r="R166" s="12">
        <v>2000</v>
      </c>
      <c r="S166" s="13">
        <f t="shared" si="26"/>
        <v>0.2</v>
      </c>
      <c r="T166" s="14">
        <v>0</v>
      </c>
      <c r="U166" s="13">
        <f t="shared" si="27"/>
        <v>0</v>
      </c>
      <c r="V166" s="11" t="s">
        <v>1835</v>
      </c>
      <c r="W166" s="39"/>
      <c r="X166" s="63"/>
    </row>
    <row r="167" spans="2:24" s="64" customFormat="1" ht="24" customHeight="1">
      <c r="B167" s="21" t="s">
        <v>41</v>
      </c>
      <c r="C167" s="20">
        <v>40</v>
      </c>
      <c r="D167" s="24" t="s">
        <v>42</v>
      </c>
      <c r="E167" s="20">
        <v>2</v>
      </c>
      <c r="F167" s="20">
        <v>4</v>
      </c>
      <c r="G167" s="20">
        <v>18</v>
      </c>
      <c r="H167" s="20">
        <v>3</v>
      </c>
      <c r="I167" s="20">
        <v>44</v>
      </c>
      <c r="J167" s="20">
        <v>3</v>
      </c>
      <c r="K167" s="20">
        <v>31</v>
      </c>
      <c r="L167" s="20">
        <v>4</v>
      </c>
      <c r="M167" s="20">
        <v>18</v>
      </c>
      <c r="N167" s="20">
        <v>3</v>
      </c>
      <c r="O167" s="20">
        <v>31</v>
      </c>
      <c r="P167" s="12">
        <v>1931</v>
      </c>
      <c r="Q167" s="11" t="s">
        <v>43</v>
      </c>
      <c r="R167" s="12">
        <v>830</v>
      </c>
      <c r="S167" s="13">
        <f aca="true" t="shared" si="28" ref="S167:S173">R167/P167</f>
        <v>0.4298291040911445</v>
      </c>
      <c r="T167" s="14">
        <v>0</v>
      </c>
      <c r="U167" s="13">
        <f aca="true" t="shared" si="29" ref="U167:U173">T167/P167</f>
        <v>0</v>
      </c>
      <c r="V167" s="11" t="s">
        <v>1849</v>
      </c>
      <c r="W167" s="39" t="s">
        <v>44</v>
      </c>
      <c r="X167" s="63"/>
    </row>
    <row r="168" spans="2:24" s="64" customFormat="1" ht="24" customHeight="1">
      <c r="B168" s="21" t="s">
        <v>45</v>
      </c>
      <c r="C168" s="20">
        <v>242136001</v>
      </c>
      <c r="D168" s="24" t="s">
        <v>46</v>
      </c>
      <c r="E168" s="20">
        <v>9</v>
      </c>
      <c r="F168" s="20">
        <v>1</v>
      </c>
      <c r="G168" s="20">
        <v>13</v>
      </c>
      <c r="H168" s="20">
        <v>3</v>
      </c>
      <c r="I168" s="20">
        <v>49</v>
      </c>
      <c r="J168" s="20">
        <v>8</v>
      </c>
      <c r="K168" s="20">
        <v>1</v>
      </c>
      <c r="L168" s="20">
        <v>4</v>
      </c>
      <c r="M168" s="20">
        <v>17</v>
      </c>
      <c r="N168" s="20">
        <v>6</v>
      </c>
      <c r="O168" s="20">
        <v>30</v>
      </c>
      <c r="P168" s="12">
        <v>5000</v>
      </c>
      <c r="Q168" s="11" t="s">
        <v>51</v>
      </c>
      <c r="R168" s="12">
        <v>5000</v>
      </c>
      <c r="S168" s="13">
        <f t="shared" si="28"/>
        <v>1</v>
      </c>
      <c r="T168" s="14">
        <v>0</v>
      </c>
      <c r="U168" s="13">
        <f t="shared" si="29"/>
        <v>0</v>
      </c>
      <c r="V168" s="11" t="s">
        <v>1870</v>
      </c>
      <c r="W168" s="39"/>
      <c r="X168" s="63"/>
    </row>
    <row r="169" spans="2:24" s="64" customFormat="1" ht="24" customHeight="1">
      <c r="B169" s="21" t="s">
        <v>47</v>
      </c>
      <c r="C169" s="20">
        <v>243841001</v>
      </c>
      <c r="D169" s="24" t="s">
        <v>46</v>
      </c>
      <c r="E169" s="20">
        <v>9</v>
      </c>
      <c r="F169" s="20">
        <v>1</v>
      </c>
      <c r="G169" s="20">
        <v>1</v>
      </c>
      <c r="H169" s="20">
        <v>3</v>
      </c>
      <c r="I169" s="20">
        <v>48</v>
      </c>
      <c r="J169" s="20">
        <v>10</v>
      </c>
      <c r="K169" s="20">
        <v>1</v>
      </c>
      <c r="L169" s="20">
        <v>4</v>
      </c>
      <c r="M169" s="20">
        <v>17</v>
      </c>
      <c r="N169" s="20">
        <v>11</v>
      </c>
      <c r="O169" s="20">
        <v>30</v>
      </c>
      <c r="P169" s="12">
        <v>5000</v>
      </c>
      <c r="Q169" s="11" t="s">
        <v>52</v>
      </c>
      <c r="R169" s="12">
        <v>2500</v>
      </c>
      <c r="S169" s="13">
        <f t="shared" si="28"/>
        <v>0.5</v>
      </c>
      <c r="T169" s="14">
        <v>2500</v>
      </c>
      <c r="U169" s="13">
        <f t="shared" si="29"/>
        <v>0.5</v>
      </c>
      <c r="V169" s="11" t="s">
        <v>1870</v>
      </c>
      <c r="W169" s="39"/>
      <c r="X169" s="63"/>
    </row>
    <row r="170" spans="2:24" s="64" customFormat="1" ht="24" customHeight="1">
      <c r="B170" s="22" t="s">
        <v>48</v>
      </c>
      <c r="C170" s="122">
        <v>248011002</v>
      </c>
      <c r="D170" s="24" t="s">
        <v>49</v>
      </c>
      <c r="E170" s="20">
        <v>3</v>
      </c>
      <c r="F170" s="20">
        <v>8</v>
      </c>
      <c r="G170" s="20">
        <v>36</v>
      </c>
      <c r="H170" s="20">
        <v>3</v>
      </c>
      <c r="I170" s="20">
        <v>46</v>
      </c>
      <c r="J170" s="20">
        <v>10</v>
      </c>
      <c r="K170" s="20">
        <v>1</v>
      </c>
      <c r="L170" s="20">
        <v>4</v>
      </c>
      <c r="M170" s="20">
        <v>17</v>
      </c>
      <c r="N170" s="20">
        <v>12</v>
      </c>
      <c r="O170" s="20">
        <v>20</v>
      </c>
      <c r="P170" s="12">
        <v>400000</v>
      </c>
      <c r="Q170" s="93" t="s">
        <v>50</v>
      </c>
      <c r="R170" s="12">
        <v>250000</v>
      </c>
      <c r="S170" s="13">
        <f t="shared" si="28"/>
        <v>0.625</v>
      </c>
      <c r="T170" s="14">
        <v>0</v>
      </c>
      <c r="U170" s="13">
        <f t="shared" si="29"/>
        <v>0</v>
      </c>
      <c r="V170" s="11" t="s">
        <v>1849</v>
      </c>
      <c r="W170" s="39"/>
      <c r="X170" s="63"/>
    </row>
    <row r="171" spans="2:24" s="64" customFormat="1" ht="13.5">
      <c r="B171" s="21" t="s">
        <v>53</v>
      </c>
      <c r="C171" s="20">
        <v>9</v>
      </c>
      <c r="D171" s="24" t="s">
        <v>54</v>
      </c>
      <c r="E171" s="20">
        <v>2</v>
      </c>
      <c r="F171" s="20">
        <v>2</v>
      </c>
      <c r="G171" s="20">
        <v>5</v>
      </c>
      <c r="H171" s="20">
        <v>3</v>
      </c>
      <c r="I171" s="20">
        <v>35</v>
      </c>
      <c r="J171" s="20">
        <v>11</v>
      </c>
      <c r="K171" s="20">
        <v>4</v>
      </c>
      <c r="L171" s="20">
        <v>4</v>
      </c>
      <c r="M171" s="20">
        <v>16</v>
      </c>
      <c r="N171" s="20">
        <v>12</v>
      </c>
      <c r="O171" s="20">
        <v>27</v>
      </c>
      <c r="P171" s="12">
        <v>60000</v>
      </c>
      <c r="Q171" s="11" t="s">
        <v>55</v>
      </c>
      <c r="R171" s="12">
        <v>35000</v>
      </c>
      <c r="S171" s="13">
        <f t="shared" si="28"/>
        <v>0.5833333333333334</v>
      </c>
      <c r="T171" s="14">
        <v>25000</v>
      </c>
      <c r="U171" s="13">
        <f t="shared" si="29"/>
        <v>0.4166666666666667</v>
      </c>
      <c r="V171" s="11" t="s">
        <v>1849</v>
      </c>
      <c r="W171" s="39"/>
      <c r="X171" s="63"/>
    </row>
    <row r="172" spans="2:24" s="64" customFormat="1" ht="13.5">
      <c r="B172" s="21" t="s">
        <v>56</v>
      </c>
      <c r="C172" s="20">
        <v>20</v>
      </c>
      <c r="D172" s="24" t="s">
        <v>57</v>
      </c>
      <c r="E172" s="20">
        <v>2</v>
      </c>
      <c r="F172" s="20">
        <v>6</v>
      </c>
      <c r="G172" s="20">
        <v>26</v>
      </c>
      <c r="H172" s="20">
        <v>3</v>
      </c>
      <c r="I172" s="20">
        <v>48</v>
      </c>
      <c r="J172" s="20">
        <v>3</v>
      </c>
      <c r="K172" s="20">
        <v>10</v>
      </c>
      <c r="L172" s="20">
        <v>4</v>
      </c>
      <c r="M172" s="20">
        <v>17</v>
      </c>
      <c r="N172" s="20">
        <v>8</v>
      </c>
      <c r="O172" s="20">
        <v>8</v>
      </c>
      <c r="P172" s="12">
        <v>2500</v>
      </c>
      <c r="Q172" s="11" t="s">
        <v>55</v>
      </c>
      <c r="R172" s="12">
        <v>1000</v>
      </c>
      <c r="S172" s="13">
        <f t="shared" si="28"/>
        <v>0.4</v>
      </c>
      <c r="T172" s="14">
        <v>1000</v>
      </c>
      <c r="U172" s="13">
        <f t="shared" si="29"/>
        <v>0.4</v>
      </c>
      <c r="V172" s="11" t="s">
        <v>1849</v>
      </c>
      <c r="W172" s="39"/>
      <c r="X172" s="63"/>
    </row>
    <row r="173" spans="2:24" s="64" customFormat="1" ht="42.75" customHeight="1">
      <c r="B173" s="22" t="s">
        <v>63</v>
      </c>
      <c r="C173" s="132">
        <v>252140001</v>
      </c>
      <c r="D173" s="24" t="s">
        <v>64</v>
      </c>
      <c r="E173" s="20">
        <v>2</v>
      </c>
      <c r="F173" s="20">
        <v>3</v>
      </c>
      <c r="G173" s="20">
        <v>10</v>
      </c>
      <c r="H173" s="20">
        <v>4</v>
      </c>
      <c r="I173" s="20">
        <v>7</v>
      </c>
      <c r="J173" s="20">
        <v>3</v>
      </c>
      <c r="K173" s="20">
        <v>27</v>
      </c>
      <c r="L173" s="20">
        <v>4</v>
      </c>
      <c r="M173" s="20">
        <v>18</v>
      </c>
      <c r="N173" s="20">
        <v>3</v>
      </c>
      <c r="O173" s="20">
        <v>31</v>
      </c>
      <c r="P173" s="133">
        <v>50000</v>
      </c>
      <c r="Q173" s="93" t="s">
        <v>72</v>
      </c>
      <c r="R173" s="133">
        <v>50000</v>
      </c>
      <c r="S173" s="13">
        <f t="shared" si="28"/>
        <v>1</v>
      </c>
      <c r="T173" s="14">
        <v>0</v>
      </c>
      <c r="U173" s="13">
        <f t="shared" si="29"/>
        <v>0</v>
      </c>
      <c r="V173" s="11" t="s">
        <v>435</v>
      </c>
      <c r="W173" s="39"/>
      <c r="X173" s="63"/>
    </row>
    <row r="174" spans="2:24" s="64" customFormat="1" ht="31.5" customHeight="1">
      <c r="B174" s="21" t="s">
        <v>1153</v>
      </c>
      <c r="C174" s="122" t="s">
        <v>1521</v>
      </c>
      <c r="D174" s="24" t="s">
        <v>1154</v>
      </c>
      <c r="E174" s="20">
        <v>2</v>
      </c>
      <c r="F174" s="20">
        <v>9</v>
      </c>
      <c r="G174" s="20">
        <v>43</v>
      </c>
      <c r="H174" s="20">
        <v>3</v>
      </c>
      <c r="I174" s="20">
        <v>60</v>
      </c>
      <c r="J174" s="20">
        <v>7</v>
      </c>
      <c r="K174" s="20">
        <v>8</v>
      </c>
      <c r="L174" s="20">
        <v>4</v>
      </c>
      <c r="M174" s="20">
        <v>18</v>
      </c>
      <c r="N174" s="20">
        <v>3</v>
      </c>
      <c r="O174" s="20">
        <v>31</v>
      </c>
      <c r="P174" s="12">
        <v>30000</v>
      </c>
      <c r="Q174" s="11" t="s">
        <v>1155</v>
      </c>
      <c r="R174" s="12">
        <v>10000</v>
      </c>
      <c r="S174" s="13">
        <f aca="true" t="shared" si="30" ref="S174:S201">R174/P174</f>
        <v>0.3333333333333333</v>
      </c>
      <c r="T174" s="14">
        <v>10000</v>
      </c>
      <c r="U174" s="13">
        <f aca="true" t="shared" si="31" ref="U174:U201">T174/P174</f>
        <v>0.3333333333333333</v>
      </c>
      <c r="V174" s="11" t="s">
        <v>1849</v>
      </c>
      <c r="W174" s="39"/>
      <c r="X174" s="63"/>
    </row>
    <row r="175" spans="2:24" s="64" customFormat="1" ht="24" customHeight="1">
      <c r="B175" s="21" t="s">
        <v>1163</v>
      </c>
      <c r="C175" s="20">
        <v>262021004</v>
      </c>
      <c r="D175" s="26" t="s">
        <v>1164</v>
      </c>
      <c r="E175" s="20">
        <v>4</v>
      </c>
      <c r="F175" s="20">
        <v>8</v>
      </c>
      <c r="G175" s="20">
        <v>35</v>
      </c>
      <c r="H175" s="20">
        <v>3</v>
      </c>
      <c r="I175" s="20">
        <v>50</v>
      </c>
      <c r="J175" s="20">
        <v>10</v>
      </c>
      <c r="K175" s="20">
        <v>1</v>
      </c>
      <c r="L175" s="20">
        <v>4</v>
      </c>
      <c r="M175" s="20">
        <v>17</v>
      </c>
      <c r="N175" s="20">
        <v>9</v>
      </c>
      <c r="O175" s="20">
        <v>6</v>
      </c>
      <c r="P175" s="12">
        <v>42000</v>
      </c>
      <c r="Q175" s="11" t="s">
        <v>1229</v>
      </c>
      <c r="R175" s="12">
        <v>40000</v>
      </c>
      <c r="S175" s="13">
        <f t="shared" si="30"/>
        <v>0.9523809523809523</v>
      </c>
      <c r="T175" s="14">
        <v>0</v>
      </c>
      <c r="U175" s="13">
        <f t="shared" si="31"/>
        <v>0</v>
      </c>
      <c r="V175" s="11" t="s">
        <v>1849</v>
      </c>
      <c r="W175" s="39"/>
      <c r="X175" s="63"/>
    </row>
    <row r="176" spans="2:24" s="64" customFormat="1" ht="24" customHeight="1">
      <c r="B176" s="21" t="s">
        <v>1165</v>
      </c>
      <c r="C176" s="20">
        <v>263672001</v>
      </c>
      <c r="D176" s="26" t="s">
        <v>1166</v>
      </c>
      <c r="E176" s="20">
        <v>2</v>
      </c>
      <c r="F176" s="20">
        <v>9</v>
      </c>
      <c r="G176" s="20">
        <v>40</v>
      </c>
      <c r="H176" s="20">
        <v>4</v>
      </c>
      <c r="I176" s="20">
        <v>3</v>
      </c>
      <c r="J176" s="20">
        <v>10</v>
      </c>
      <c r="K176" s="20">
        <v>28</v>
      </c>
      <c r="L176" s="20">
        <v>4</v>
      </c>
      <c r="M176" s="20">
        <v>18</v>
      </c>
      <c r="N176" s="20">
        <v>3</v>
      </c>
      <c r="O176" s="20">
        <v>1</v>
      </c>
      <c r="P176" s="12">
        <v>20000</v>
      </c>
      <c r="Q176" s="11" t="s">
        <v>1230</v>
      </c>
      <c r="R176" s="12">
        <v>20000</v>
      </c>
      <c r="S176" s="13">
        <f t="shared" si="30"/>
        <v>1</v>
      </c>
      <c r="T176" s="14">
        <v>0</v>
      </c>
      <c r="U176" s="13">
        <f t="shared" si="31"/>
        <v>0</v>
      </c>
      <c r="V176" s="11" t="s">
        <v>1835</v>
      </c>
      <c r="W176" s="39"/>
      <c r="X176" s="63"/>
    </row>
    <row r="177" spans="2:24" s="64" customFormat="1" ht="24" customHeight="1">
      <c r="B177" s="22" t="s">
        <v>1169</v>
      </c>
      <c r="C177" s="20">
        <v>270008024</v>
      </c>
      <c r="D177" s="24" t="s">
        <v>1170</v>
      </c>
      <c r="E177" s="20">
        <v>2</v>
      </c>
      <c r="F177" s="20">
        <v>5</v>
      </c>
      <c r="G177" s="20">
        <v>22</v>
      </c>
      <c r="H177" s="20">
        <v>4</v>
      </c>
      <c r="I177" s="20">
        <v>4</v>
      </c>
      <c r="J177" s="20">
        <v>3</v>
      </c>
      <c r="K177" s="20">
        <v>7</v>
      </c>
      <c r="L177" s="20">
        <v>4</v>
      </c>
      <c r="M177" s="20">
        <v>17</v>
      </c>
      <c r="N177" s="20">
        <v>8</v>
      </c>
      <c r="O177" s="20">
        <v>31</v>
      </c>
      <c r="P177" s="12">
        <v>156000</v>
      </c>
      <c r="Q177" s="11" t="s">
        <v>1171</v>
      </c>
      <c r="R177" s="12">
        <v>10000</v>
      </c>
      <c r="S177" s="13">
        <f t="shared" si="30"/>
        <v>0.0641025641025641</v>
      </c>
      <c r="T177" s="14">
        <v>10000</v>
      </c>
      <c r="U177" s="13">
        <f t="shared" si="31"/>
        <v>0.0641025641025641</v>
      </c>
      <c r="V177" s="11" t="s">
        <v>1522</v>
      </c>
      <c r="W177" s="39"/>
      <c r="X177" s="63"/>
    </row>
    <row r="178" spans="2:24" s="64" customFormat="1" ht="24" customHeight="1">
      <c r="B178" s="22" t="s">
        <v>1172</v>
      </c>
      <c r="C178" s="20">
        <v>270008036</v>
      </c>
      <c r="D178" s="24" t="s">
        <v>1173</v>
      </c>
      <c r="E178" s="20">
        <v>2</v>
      </c>
      <c r="F178" s="20">
        <v>7</v>
      </c>
      <c r="G178" s="20">
        <v>30</v>
      </c>
      <c r="H178" s="20">
        <v>3</v>
      </c>
      <c r="I178" s="20">
        <v>46</v>
      </c>
      <c r="J178" s="20">
        <v>2</v>
      </c>
      <c r="K178" s="20">
        <v>19</v>
      </c>
      <c r="L178" s="20">
        <v>4</v>
      </c>
      <c r="M178" s="20">
        <v>18</v>
      </c>
      <c r="N178" s="20">
        <v>3</v>
      </c>
      <c r="O178" s="20">
        <v>31</v>
      </c>
      <c r="P178" s="12">
        <v>10000</v>
      </c>
      <c r="Q178" s="11" t="s">
        <v>1171</v>
      </c>
      <c r="R178" s="12">
        <v>5000</v>
      </c>
      <c r="S178" s="13">
        <f t="shared" si="30"/>
        <v>0.5</v>
      </c>
      <c r="T178" s="14">
        <v>5000</v>
      </c>
      <c r="U178" s="13">
        <f t="shared" si="31"/>
        <v>0.5</v>
      </c>
      <c r="V178" s="11" t="s">
        <v>1855</v>
      </c>
      <c r="W178" s="39"/>
      <c r="X178" s="63"/>
    </row>
    <row r="179" spans="2:24" s="64" customFormat="1" ht="24" customHeight="1">
      <c r="B179" s="22" t="s">
        <v>1174</v>
      </c>
      <c r="C179" s="20">
        <v>270008038</v>
      </c>
      <c r="D179" s="24" t="s">
        <v>1175</v>
      </c>
      <c r="E179" s="20">
        <v>2</v>
      </c>
      <c r="F179" s="20">
        <v>8</v>
      </c>
      <c r="G179" s="20">
        <v>33</v>
      </c>
      <c r="H179" s="20">
        <v>3</v>
      </c>
      <c r="I179" s="20">
        <v>63</v>
      </c>
      <c r="J179" s="20">
        <v>4</v>
      </c>
      <c r="K179" s="20">
        <v>30</v>
      </c>
      <c r="L179" s="20">
        <v>4</v>
      </c>
      <c r="M179" s="20">
        <v>18</v>
      </c>
      <c r="N179" s="20">
        <v>3</v>
      </c>
      <c r="O179" s="20">
        <v>31</v>
      </c>
      <c r="P179" s="12">
        <v>70000</v>
      </c>
      <c r="Q179" s="11" t="s">
        <v>1171</v>
      </c>
      <c r="R179" s="12">
        <v>10000</v>
      </c>
      <c r="S179" s="13">
        <f t="shared" si="30"/>
        <v>0.14285714285714285</v>
      </c>
      <c r="T179" s="14">
        <v>10000</v>
      </c>
      <c r="U179" s="13">
        <f t="shared" si="31"/>
        <v>0.14285714285714285</v>
      </c>
      <c r="V179" s="11" t="s">
        <v>1523</v>
      </c>
      <c r="W179" s="39"/>
      <c r="X179" s="63"/>
    </row>
    <row r="180" spans="2:24" s="64" customFormat="1" ht="24" customHeight="1">
      <c r="B180" s="22" t="s">
        <v>1176</v>
      </c>
      <c r="C180" s="20">
        <v>270008067</v>
      </c>
      <c r="D180" s="24" t="s">
        <v>1177</v>
      </c>
      <c r="E180" s="20">
        <v>3</v>
      </c>
      <c r="F180" s="20">
        <v>1</v>
      </c>
      <c r="G180" s="20">
        <v>4</v>
      </c>
      <c r="H180" s="20">
        <v>4</v>
      </c>
      <c r="I180" s="20">
        <v>2</v>
      </c>
      <c r="J180" s="20">
        <v>5</v>
      </c>
      <c r="K180" s="20">
        <v>8</v>
      </c>
      <c r="L180" s="20">
        <v>4</v>
      </c>
      <c r="M180" s="20">
        <v>18</v>
      </c>
      <c r="N180" s="20">
        <v>3</v>
      </c>
      <c r="O180" s="20">
        <v>31</v>
      </c>
      <c r="P180" s="12">
        <v>15000000</v>
      </c>
      <c r="Q180" s="11" t="s">
        <v>1171</v>
      </c>
      <c r="R180" s="12">
        <v>5100000</v>
      </c>
      <c r="S180" s="13">
        <f t="shared" si="30"/>
        <v>0.34</v>
      </c>
      <c r="T180" s="14">
        <v>0</v>
      </c>
      <c r="U180" s="13">
        <f t="shared" si="31"/>
        <v>0</v>
      </c>
      <c r="V180" s="11" t="s">
        <v>1835</v>
      </c>
      <c r="W180" s="39"/>
      <c r="X180" s="63"/>
    </row>
    <row r="181" spans="2:24" s="64" customFormat="1" ht="24" customHeight="1">
      <c r="B181" s="21" t="s">
        <v>5</v>
      </c>
      <c r="C181" s="20">
        <v>271004009</v>
      </c>
      <c r="D181" s="24" t="s">
        <v>6</v>
      </c>
      <c r="E181" s="20">
        <v>2</v>
      </c>
      <c r="F181" s="20">
        <v>6</v>
      </c>
      <c r="G181" s="20">
        <v>25</v>
      </c>
      <c r="H181" s="20">
        <v>4</v>
      </c>
      <c r="I181" s="20">
        <v>1</v>
      </c>
      <c r="J181" s="20">
        <v>9</v>
      </c>
      <c r="K181" s="20">
        <v>1</v>
      </c>
      <c r="L181" s="20">
        <v>4</v>
      </c>
      <c r="M181" s="20">
        <v>18</v>
      </c>
      <c r="N181" s="20">
        <v>3</v>
      </c>
      <c r="O181" s="20">
        <v>31</v>
      </c>
      <c r="P181" s="12">
        <v>60000</v>
      </c>
      <c r="Q181" s="11" t="s">
        <v>11</v>
      </c>
      <c r="R181" s="12">
        <v>40000</v>
      </c>
      <c r="S181" s="13">
        <f t="shared" si="30"/>
        <v>0.6666666666666666</v>
      </c>
      <c r="T181" s="14">
        <v>0</v>
      </c>
      <c r="U181" s="13">
        <f t="shared" si="31"/>
        <v>0</v>
      </c>
      <c r="V181" s="11" t="s">
        <v>1849</v>
      </c>
      <c r="W181" s="39"/>
      <c r="X181" s="63"/>
    </row>
    <row r="182" spans="2:24" s="64" customFormat="1" ht="24" customHeight="1">
      <c r="B182" s="21" t="s">
        <v>7</v>
      </c>
      <c r="C182" s="20">
        <v>271004062</v>
      </c>
      <c r="D182" s="24" t="s">
        <v>8</v>
      </c>
      <c r="E182" s="20">
        <v>3</v>
      </c>
      <c r="F182" s="20">
        <v>3</v>
      </c>
      <c r="G182" s="20">
        <v>10</v>
      </c>
      <c r="H182" s="20">
        <v>4</v>
      </c>
      <c r="I182" s="20">
        <v>2</v>
      </c>
      <c r="J182" s="20">
        <v>12</v>
      </c>
      <c r="K182" s="20">
        <v>3</v>
      </c>
      <c r="L182" s="20">
        <v>4</v>
      </c>
      <c r="M182" s="20">
        <v>18</v>
      </c>
      <c r="N182" s="20">
        <v>3</v>
      </c>
      <c r="O182" s="20">
        <v>31</v>
      </c>
      <c r="P182" s="12">
        <v>1000000</v>
      </c>
      <c r="Q182" s="11" t="s">
        <v>11</v>
      </c>
      <c r="R182" s="12">
        <v>500000</v>
      </c>
      <c r="S182" s="13">
        <f t="shared" si="30"/>
        <v>0.5</v>
      </c>
      <c r="T182" s="14">
        <v>0</v>
      </c>
      <c r="U182" s="13">
        <f t="shared" si="31"/>
        <v>0</v>
      </c>
      <c r="V182" s="11" t="s">
        <v>1835</v>
      </c>
      <c r="W182" s="39"/>
      <c r="X182" s="63"/>
    </row>
    <row r="183" spans="2:24" s="64" customFormat="1" ht="39.75" customHeight="1">
      <c r="B183" s="21" t="s">
        <v>12</v>
      </c>
      <c r="C183" s="20">
        <v>271403011</v>
      </c>
      <c r="D183" s="24" t="s">
        <v>13</v>
      </c>
      <c r="E183" s="20">
        <v>3</v>
      </c>
      <c r="F183" s="20">
        <v>4</v>
      </c>
      <c r="G183" s="20">
        <v>15</v>
      </c>
      <c r="H183" s="20">
        <v>4</v>
      </c>
      <c r="I183" s="20">
        <v>11</v>
      </c>
      <c r="J183" s="20">
        <v>7</v>
      </c>
      <c r="K183" s="20">
        <v>28</v>
      </c>
      <c r="L183" s="20">
        <v>4</v>
      </c>
      <c r="M183" s="20">
        <v>18</v>
      </c>
      <c r="N183" s="20">
        <v>3</v>
      </c>
      <c r="O183" s="20">
        <v>31</v>
      </c>
      <c r="P183" s="12">
        <v>30000</v>
      </c>
      <c r="Q183" s="11" t="s">
        <v>14</v>
      </c>
      <c r="R183" s="12">
        <v>21000</v>
      </c>
      <c r="S183" s="13">
        <f t="shared" si="30"/>
        <v>0.7</v>
      </c>
      <c r="T183" s="14">
        <v>0</v>
      </c>
      <c r="U183" s="13">
        <f t="shared" si="31"/>
        <v>0</v>
      </c>
      <c r="V183" s="11" t="s">
        <v>435</v>
      </c>
      <c r="W183" s="39"/>
      <c r="X183" s="63"/>
    </row>
    <row r="184" spans="2:24" s="64" customFormat="1" ht="24" customHeight="1">
      <c r="B184" s="21" t="s">
        <v>21</v>
      </c>
      <c r="C184" s="20">
        <v>272094008</v>
      </c>
      <c r="D184" s="24" t="s">
        <v>22</v>
      </c>
      <c r="E184" s="20">
        <v>3</v>
      </c>
      <c r="F184" s="20">
        <v>8</v>
      </c>
      <c r="G184" s="20">
        <v>33</v>
      </c>
      <c r="H184" s="20">
        <v>4</v>
      </c>
      <c r="I184" s="20">
        <v>14</v>
      </c>
      <c r="J184" s="20">
        <v>11</v>
      </c>
      <c r="K184" s="20">
        <v>20</v>
      </c>
      <c r="L184" s="20">
        <v>4</v>
      </c>
      <c r="M184" s="20">
        <v>18</v>
      </c>
      <c r="N184" s="20">
        <v>3</v>
      </c>
      <c r="O184" s="20">
        <v>31</v>
      </c>
      <c r="P184" s="12">
        <v>10000000</v>
      </c>
      <c r="Q184" s="11" t="s">
        <v>1231</v>
      </c>
      <c r="R184" s="12">
        <v>5100000</v>
      </c>
      <c r="S184" s="13">
        <f t="shared" si="30"/>
        <v>0.51</v>
      </c>
      <c r="T184" s="14">
        <v>0</v>
      </c>
      <c r="U184" s="13">
        <f t="shared" si="31"/>
        <v>0</v>
      </c>
      <c r="V184" s="11" t="s">
        <v>435</v>
      </c>
      <c r="W184" s="39" t="s">
        <v>23</v>
      </c>
      <c r="X184" s="63"/>
    </row>
    <row r="185" spans="2:24" s="64" customFormat="1" ht="24" customHeight="1">
      <c r="B185" s="22" t="s">
        <v>24</v>
      </c>
      <c r="C185" s="20">
        <v>272108006</v>
      </c>
      <c r="D185" s="24" t="s">
        <v>25</v>
      </c>
      <c r="E185" s="20">
        <v>2</v>
      </c>
      <c r="F185" s="20">
        <v>5</v>
      </c>
      <c r="G185" s="20">
        <v>22</v>
      </c>
      <c r="H185" s="20">
        <v>4</v>
      </c>
      <c r="I185" s="20">
        <v>4</v>
      </c>
      <c r="J185" s="20">
        <v>3</v>
      </c>
      <c r="K185" s="20">
        <v>30</v>
      </c>
      <c r="L185" s="20">
        <v>4</v>
      </c>
      <c r="M185" s="20">
        <v>18</v>
      </c>
      <c r="N185" s="20">
        <v>3</v>
      </c>
      <c r="O185" s="20">
        <v>31</v>
      </c>
      <c r="P185" s="12">
        <v>100000</v>
      </c>
      <c r="Q185" s="11" t="s">
        <v>1232</v>
      </c>
      <c r="R185" s="12">
        <v>100000</v>
      </c>
      <c r="S185" s="13">
        <f t="shared" si="30"/>
        <v>1</v>
      </c>
      <c r="T185" s="14">
        <v>0</v>
      </c>
      <c r="U185" s="13">
        <f t="shared" si="31"/>
        <v>0</v>
      </c>
      <c r="V185" s="11" t="s">
        <v>435</v>
      </c>
      <c r="W185" s="39"/>
      <c r="X185" s="63"/>
    </row>
    <row r="186" spans="2:24" s="64" customFormat="1" ht="24" customHeight="1">
      <c r="B186" s="22" t="s">
        <v>26</v>
      </c>
      <c r="C186" s="20">
        <v>272108009</v>
      </c>
      <c r="D186" s="26" t="s">
        <v>27</v>
      </c>
      <c r="E186" s="20">
        <v>2</v>
      </c>
      <c r="F186" s="20">
        <v>13</v>
      </c>
      <c r="G186" s="20">
        <v>53</v>
      </c>
      <c r="H186" s="20">
        <v>3</v>
      </c>
      <c r="I186" s="20">
        <v>63</v>
      </c>
      <c r="J186" s="20">
        <v>7</v>
      </c>
      <c r="K186" s="20">
        <v>1</v>
      </c>
      <c r="L186" s="20">
        <v>4</v>
      </c>
      <c r="M186" s="20">
        <v>18</v>
      </c>
      <c r="N186" s="20">
        <v>3</v>
      </c>
      <c r="O186" s="20">
        <v>31</v>
      </c>
      <c r="P186" s="12">
        <v>90000</v>
      </c>
      <c r="Q186" s="11" t="s">
        <v>1232</v>
      </c>
      <c r="R186" s="12">
        <v>90000</v>
      </c>
      <c r="S186" s="13">
        <f t="shared" si="30"/>
        <v>1</v>
      </c>
      <c r="T186" s="14">
        <v>0</v>
      </c>
      <c r="U186" s="13">
        <f t="shared" si="31"/>
        <v>0</v>
      </c>
      <c r="V186" s="11" t="s">
        <v>435</v>
      </c>
      <c r="W186" s="39"/>
      <c r="X186" s="63"/>
    </row>
    <row r="187" spans="2:24" s="64" customFormat="1" ht="24" customHeight="1">
      <c r="B187" s="22" t="s">
        <v>28</v>
      </c>
      <c r="C187" s="20">
        <v>272191009</v>
      </c>
      <c r="D187" s="24" t="s">
        <v>1226</v>
      </c>
      <c r="E187" s="20">
        <v>3</v>
      </c>
      <c r="F187" s="20">
        <v>5</v>
      </c>
      <c r="G187" s="20">
        <v>22</v>
      </c>
      <c r="H187" s="20">
        <v>3</v>
      </c>
      <c r="I187" s="20">
        <v>62</v>
      </c>
      <c r="J187" s="20">
        <v>12</v>
      </c>
      <c r="K187" s="20">
        <v>14</v>
      </c>
      <c r="L187" s="20">
        <v>4</v>
      </c>
      <c r="M187" s="20">
        <v>17</v>
      </c>
      <c r="N187" s="20">
        <v>9</v>
      </c>
      <c r="O187" s="20">
        <v>30</v>
      </c>
      <c r="P187" s="12">
        <v>1000000</v>
      </c>
      <c r="Q187" s="11" t="s">
        <v>1233</v>
      </c>
      <c r="R187" s="12">
        <v>125000</v>
      </c>
      <c r="S187" s="13">
        <f t="shared" si="30"/>
        <v>0.125</v>
      </c>
      <c r="T187" s="14">
        <v>120000</v>
      </c>
      <c r="U187" s="13">
        <f t="shared" si="31"/>
        <v>0.12</v>
      </c>
      <c r="V187" s="11" t="s">
        <v>1849</v>
      </c>
      <c r="W187" s="39"/>
      <c r="X187" s="63"/>
    </row>
    <row r="188" spans="2:24" s="64" customFormat="1" ht="24" customHeight="1">
      <c r="B188" s="21" t="s">
        <v>1227</v>
      </c>
      <c r="C188" s="20">
        <v>272272012</v>
      </c>
      <c r="D188" s="124" t="s">
        <v>1228</v>
      </c>
      <c r="E188" s="20">
        <v>2</v>
      </c>
      <c r="F188" s="20">
        <v>9</v>
      </c>
      <c r="G188" s="20">
        <v>43</v>
      </c>
      <c r="H188" s="20">
        <v>3</v>
      </c>
      <c r="I188" s="20">
        <v>57</v>
      </c>
      <c r="J188" s="20">
        <v>3</v>
      </c>
      <c r="K188" s="20">
        <v>29</v>
      </c>
      <c r="L188" s="20">
        <v>4</v>
      </c>
      <c r="M188" s="20">
        <v>18</v>
      </c>
      <c r="N188" s="20">
        <v>2</v>
      </c>
      <c r="O188" s="20">
        <v>22</v>
      </c>
      <c r="P188" s="12">
        <v>61000</v>
      </c>
      <c r="Q188" s="11" t="s">
        <v>1234</v>
      </c>
      <c r="R188" s="12">
        <v>11000</v>
      </c>
      <c r="S188" s="13">
        <f t="shared" si="30"/>
        <v>0.18032786885245902</v>
      </c>
      <c r="T188" s="14">
        <v>0</v>
      </c>
      <c r="U188" s="13">
        <f t="shared" si="31"/>
        <v>0</v>
      </c>
      <c r="V188" s="11" t="s">
        <v>1524</v>
      </c>
      <c r="W188" s="39"/>
      <c r="X188" s="63"/>
    </row>
    <row r="189" spans="2:24" s="64" customFormat="1" ht="67.5" customHeight="1">
      <c r="B189" s="21" t="s">
        <v>1236</v>
      </c>
      <c r="C189" s="122" t="s">
        <v>1525</v>
      </c>
      <c r="D189" s="24" t="s">
        <v>1237</v>
      </c>
      <c r="E189" s="20">
        <v>1</v>
      </c>
      <c r="F189" s="20">
        <v>4</v>
      </c>
      <c r="G189" s="20">
        <v>15</v>
      </c>
      <c r="H189" s="20">
        <v>3</v>
      </c>
      <c r="I189" s="20">
        <v>50</v>
      </c>
      <c r="J189" s="20">
        <v>5</v>
      </c>
      <c r="K189" s="20">
        <v>8</v>
      </c>
      <c r="L189" s="20">
        <v>4</v>
      </c>
      <c r="M189" s="20">
        <v>17</v>
      </c>
      <c r="N189" s="20">
        <v>3</v>
      </c>
      <c r="O189" s="20">
        <v>31</v>
      </c>
      <c r="P189" s="12">
        <v>161100</v>
      </c>
      <c r="Q189" s="11" t="s">
        <v>1238</v>
      </c>
      <c r="R189" s="12">
        <v>50000</v>
      </c>
      <c r="S189" s="13">
        <f t="shared" si="30"/>
        <v>0.31036623215394166</v>
      </c>
      <c r="T189" s="14">
        <v>10500</v>
      </c>
      <c r="U189" s="13">
        <f t="shared" si="31"/>
        <v>0.06517690875232775</v>
      </c>
      <c r="V189" s="11" t="s">
        <v>1526</v>
      </c>
      <c r="W189" s="39" t="s">
        <v>1239</v>
      </c>
      <c r="X189" s="63"/>
    </row>
    <row r="190" spans="2:24" s="64" customFormat="1" ht="67.5" customHeight="1">
      <c r="B190" s="21" t="s">
        <v>1240</v>
      </c>
      <c r="C190" s="122" t="s">
        <v>1504</v>
      </c>
      <c r="D190" s="24" t="s">
        <v>1241</v>
      </c>
      <c r="E190" s="20">
        <v>1</v>
      </c>
      <c r="F190" s="20">
        <v>4</v>
      </c>
      <c r="G190" s="20">
        <v>15</v>
      </c>
      <c r="H190" s="20">
        <v>3</v>
      </c>
      <c r="I190" s="20">
        <v>49</v>
      </c>
      <c r="J190" s="20">
        <v>4</v>
      </c>
      <c r="K190" s="20">
        <v>1</v>
      </c>
      <c r="L190" s="20">
        <v>4</v>
      </c>
      <c r="M190" s="20">
        <v>17</v>
      </c>
      <c r="N190" s="20">
        <v>3</v>
      </c>
      <c r="O190" s="20">
        <v>31</v>
      </c>
      <c r="P190" s="12">
        <v>60200</v>
      </c>
      <c r="Q190" s="11" t="s">
        <v>1238</v>
      </c>
      <c r="R190" s="12">
        <v>15000</v>
      </c>
      <c r="S190" s="13">
        <f t="shared" si="30"/>
        <v>0.24916943521594684</v>
      </c>
      <c r="T190" s="14">
        <v>0</v>
      </c>
      <c r="U190" s="13">
        <f t="shared" si="31"/>
        <v>0</v>
      </c>
      <c r="V190" s="11" t="s">
        <v>1526</v>
      </c>
      <c r="W190" s="39" t="s">
        <v>1239</v>
      </c>
      <c r="X190" s="63"/>
    </row>
    <row r="191" spans="2:24" s="64" customFormat="1" ht="67.5" customHeight="1">
      <c r="B191" s="21" t="s">
        <v>1242</v>
      </c>
      <c r="C191" s="122" t="s">
        <v>1527</v>
      </c>
      <c r="D191" s="24" t="s">
        <v>1243</v>
      </c>
      <c r="E191" s="20">
        <v>1</v>
      </c>
      <c r="F191" s="20">
        <v>4</v>
      </c>
      <c r="G191" s="20">
        <v>15</v>
      </c>
      <c r="H191" s="20">
        <v>3</v>
      </c>
      <c r="I191" s="20">
        <v>44</v>
      </c>
      <c r="J191" s="20">
        <v>3</v>
      </c>
      <c r="K191" s="20">
        <v>20</v>
      </c>
      <c r="L191" s="20">
        <v>4</v>
      </c>
      <c r="M191" s="20">
        <v>17</v>
      </c>
      <c r="N191" s="20">
        <v>3</v>
      </c>
      <c r="O191" s="20">
        <v>31</v>
      </c>
      <c r="P191" s="12">
        <v>100900</v>
      </c>
      <c r="Q191" s="11" t="s">
        <v>1238</v>
      </c>
      <c r="R191" s="12">
        <v>41000</v>
      </c>
      <c r="S191" s="13">
        <f t="shared" si="30"/>
        <v>0.40634291377601583</v>
      </c>
      <c r="T191" s="14">
        <v>0</v>
      </c>
      <c r="U191" s="13">
        <f t="shared" si="31"/>
        <v>0</v>
      </c>
      <c r="V191" s="11" t="s">
        <v>1528</v>
      </c>
      <c r="W191" s="39" t="s">
        <v>1239</v>
      </c>
      <c r="X191" s="63"/>
    </row>
    <row r="192" spans="2:24" s="64" customFormat="1" ht="67.5" customHeight="1">
      <c r="B192" s="21" t="s">
        <v>1244</v>
      </c>
      <c r="C192" s="122" t="s">
        <v>1529</v>
      </c>
      <c r="D192" s="24" t="s">
        <v>1245</v>
      </c>
      <c r="E192" s="20">
        <v>2</v>
      </c>
      <c r="F192" s="20">
        <v>1</v>
      </c>
      <c r="G192" s="20">
        <v>4</v>
      </c>
      <c r="H192" s="20">
        <v>3</v>
      </c>
      <c r="I192" s="20">
        <v>47</v>
      </c>
      <c r="J192" s="20">
        <v>11</v>
      </c>
      <c r="K192" s="20">
        <v>2</v>
      </c>
      <c r="L192" s="20">
        <v>4</v>
      </c>
      <c r="M192" s="20">
        <v>18</v>
      </c>
      <c r="N192" s="20">
        <v>3</v>
      </c>
      <c r="O192" s="20">
        <v>31</v>
      </c>
      <c r="P192" s="12">
        <v>2802150</v>
      </c>
      <c r="Q192" s="11" t="s">
        <v>1238</v>
      </c>
      <c r="R192" s="12">
        <v>2010000</v>
      </c>
      <c r="S192" s="13">
        <f t="shared" si="30"/>
        <v>0.7173063540495691</v>
      </c>
      <c r="T192" s="14">
        <v>0</v>
      </c>
      <c r="U192" s="13">
        <f t="shared" si="31"/>
        <v>0</v>
      </c>
      <c r="V192" s="11" t="s">
        <v>1526</v>
      </c>
      <c r="W192" s="39" t="s">
        <v>1246</v>
      </c>
      <c r="X192" s="63"/>
    </row>
    <row r="193" spans="2:24" s="64" customFormat="1" ht="24" customHeight="1">
      <c r="B193" s="21" t="s">
        <v>1247</v>
      </c>
      <c r="C193" s="20">
        <v>282278001</v>
      </c>
      <c r="D193" s="24" t="s">
        <v>1248</v>
      </c>
      <c r="E193" s="20">
        <v>1</v>
      </c>
      <c r="F193" s="20">
        <v>4</v>
      </c>
      <c r="G193" s="20">
        <v>16</v>
      </c>
      <c r="H193" s="20">
        <v>3</v>
      </c>
      <c r="I193" s="20">
        <v>38</v>
      </c>
      <c r="J193" s="20">
        <v>7</v>
      </c>
      <c r="K193" s="20">
        <v>1</v>
      </c>
      <c r="L193" s="20">
        <v>4</v>
      </c>
      <c r="M193" s="20">
        <v>18</v>
      </c>
      <c r="N193" s="20">
        <v>1</v>
      </c>
      <c r="O193" s="20">
        <v>31</v>
      </c>
      <c r="P193" s="12">
        <v>38578</v>
      </c>
      <c r="Q193" s="11" t="s">
        <v>1271</v>
      </c>
      <c r="R193" s="12">
        <v>2693</v>
      </c>
      <c r="S193" s="13">
        <f t="shared" si="30"/>
        <v>0.06980662553787133</v>
      </c>
      <c r="T193" s="14">
        <v>0</v>
      </c>
      <c r="U193" s="13">
        <f t="shared" si="31"/>
        <v>0</v>
      </c>
      <c r="V193" s="11" t="s">
        <v>1870</v>
      </c>
      <c r="W193" s="39"/>
      <c r="X193" s="63"/>
    </row>
    <row r="194" spans="2:24" s="64" customFormat="1" ht="24" customHeight="1">
      <c r="B194" s="22" t="s">
        <v>1249</v>
      </c>
      <c r="C194" s="20">
        <v>282031001</v>
      </c>
      <c r="D194" s="24" t="s">
        <v>1250</v>
      </c>
      <c r="E194" s="20">
        <v>2</v>
      </c>
      <c r="F194" s="20">
        <v>1</v>
      </c>
      <c r="G194" s="20">
        <v>3</v>
      </c>
      <c r="H194" s="20">
        <v>3</v>
      </c>
      <c r="I194" s="20">
        <v>55</v>
      </c>
      <c r="J194" s="20">
        <v>3</v>
      </c>
      <c r="K194" s="20">
        <v>31</v>
      </c>
      <c r="L194" s="20">
        <v>4</v>
      </c>
      <c r="M194" s="20">
        <v>18</v>
      </c>
      <c r="N194" s="20">
        <v>3</v>
      </c>
      <c r="O194" s="20">
        <v>31</v>
      </c>
      <c r="P194" s="12">
        <v>350000</v>
      </c>
      <c r="Q194" s="11" t="s">
        <v>1272</v>
      </c>
      <c r="R194" s="12">
        <v>350000</v>
      </c>
      <c r="S194" s="13">
        <f t="shared" si="30"/>
        <v>1</v>
      </c>
      <c r="T194" s="14">
        <v>0</v>
      </c>
      <c r="U194" s="13">
        <f t="shared" si="31"/>
        <v>0</v>
      </c>
      <c r="V194" s="11" t="s">
        <v>435</v>
      </c>
      <c r="W194" s="39"/>
      <c r="X194" s="63"/>
    </row>
    <row r="195" spans="2:24" s="64" customFormat="1" ht="24" customHeight="1">
      <c r="B195" s="21" t="s">
        <v>1251</v>
      </c>
      <c r="C195" s="20">
        <v>282031005</v>
      </c>
      <c r="D195" s="24" t="s">
        <v>1252</v>
      </c>
      <c r="E195" s="20">
        <v>2</v>
      </c>
      <c r="F195" s="20">
        <v>13</v>
      </c>
      <c r="G195" s="20">
        <v>53</v>
      </c>
      <c r="H195" s="20">
        <v>3</v>
      </c>
      <c r="I195" s="20">
        <v>61</v>
      </c>
      <c r="J195" s="20">
        <v>10</v>
      </c>
      <c r="K195" s="20">
        <v>22</v>
      </c>
      <c r="L195" s="20">
        <v>4</v>
      </c>
      <c r="M195" s="20">
        <v>18</v>
      </c>
      <c r="N195" s="20">
        <v>3</v>
      </c>
      <c r="O195" s="20">
        <v>31</v>
      </c>
      <c r="P195" s="12">
        <v>75000</v>
      </c>
      <c r="Q195" s="11" t="s">
        <v>1272</v>
      </c>
      <c r="R195" s="12">
        <v>75000</v>
      </c>
      <c r="S195" s="13">
        <f t="shared" si="30"/>
        <v>1</v>
      </c>
      <c r="T195" s="14">
        <v>0</v>
      </c>
      <c r="U195" s="13">
        <f t="shared" si="31"/>
        <v>0</v>
      </c>
      <c r="V195" s="11" t="s">
        <v>435</v>
      </c>
      <c r="W195" s="39"/>
      <c r="X195" s="63"/>
    </row>
    <row r="196" spans="2:24" s="64" customFormat="1" ht="24" customHeight="1">
      <c r="B196" s="21" t="s">
        <v>1253</v>
      </c>
      <c r="C196" s="20">
        <v>282065002</v>
      </c>
      <c r="D196" s="24" t="s">
        <v>1254</v>
      </c>
      <c r="E196" s="20">
        <v>2</v>
      </c>
      <c r="F196" s="20">
        <v>2</v>
      </c>
      <c r="G196" s="20">
        <v>5</v>
      </c>
      <c r="H196" s="20">
        <v>4</v>
      </c>
      <c r="I196" s="20">
        <v>9</v>
      </c>
      <c r="J196" s="20">
        <v>1</v>
      </c>
      <c r="K196" s="20">
        <v>20</v>
      </c>
      <c r="L196" s="20">
        <v>4</v>
      </c>
      <c r="M196" s="20">
        <v>18</v>
      </c>
      <c r="N196" s="20">
        <v>3</v>
      </c>
      <c r="O196" s="20">
        <v>31</v>
      </c>
      <c r="P196" s="12">
        <v>100000</v>
      </c>
      <c r="Q196" s="11" t="s">
        <v>1273</v>
      </c>
      <c r="R196" s="12">
        <v>100000</v>
      </c>
      <c r="S196" s="13">
        <f t="shared" si="30"/>
        <v>1</v>
      </c>
      <c r="T196" s="14">
        <v>0</v>
      </c>
      <c r="U196" s="13">
        <f t="shared" si="31"/>
        <v>0</v>
      </c>
      <c r="V196" s="11" t="s">
        <v>1859</v>
      </c>
      <c r="W196" s="39"/>
      <c r="X196" s="63"/>
    </row>
    <row r="197" spans="2:24" s="64" customFormat="1" ht="24" customHeight="1">
      <c r="B197" s="21" t="s">
        <v>1255</v>
      </c>
      <c r="C197" s="20">
        <v>282065004</v>
      </c>
      <c r="D197" s="24" t="s">
        <v>1256</v>
      </c>
      <c r="E197" s="20">
        <v>2</v>
      </c>
      <c r="F197" s="20">
        <v>9</v>
      </c>
      <c r="G197" s="20">
        <v>40</v>
      </c>
      <c r="H197" s="20">
        <v>3</v>
      </c>
      <c r="I197" s="20">
        <v>63</v>
      </c>
      <c r="J197" s="20">
        <v>10</v>
      </c>
      <c r="K197" s="20">
        <v>7</v>
      </c>
      <c r="L197" s="20">
        <v>4</v>
      </c>
      <c r="M197" s="20">
        <v>18</v>
      </c>
      <c r="N197" s="20">
        <v>3</v>
      </c>
      <c r="O197" s="20">
        <v>31</v>
      </c>
      <c r="P197" s="12">
        <v>200000</v>
      </c>
      <c r="Q197" s="11" t="s">
        <v>1273</v>
      </c>
      <c r="R197" s="12">
        <v>200000</v>
      </c>
      <c r="S197" s="13">
        <f t="shared" si="30"/>
        <v>1</v>
      </c>
      <c r="T197" s="14">
        <v>0</v>
      </c>
      <c r="U197" s="13">
        <f t="shared" si="31"/>
        <v>0</v>
      </c>
      <c r="V197" s="11" t="s">
        <v>1859</v>
      </c>
      <c r="W197" s="39"/>
      <c r="X197" s="63"/>
    </row>
    <row r="198" spans="2:24" s="64" customFormat="1" ht="24" customHeight="1">
      <c r="B198" s="21" t="s">
        <v>1274</v>
      </c>
      <c r="C198" s="20">
        <v>292028001</v>
      </c>
      <c r="D198" s="24" t="s">
        <v>1275</v>
      </c>
      <c r="E198" s="20">
        <v>2</v>
      </c>
      <c r="F198" s="20">
        <v>13</v>
      </c>
      <c r="G198" s="20">
        <v>53</v>
      </c>
      <c r="H198" s="20">
        <v>3</v>
      </c>
      <c r="I198" s="20">
        <v>63</v>
      </c>
      <c r="J198" s="20">
        <v>2</v>
      </c>
      <c r="K198" s="20">
        <v>16</v>
      </c>
      <c r="L198" s="20">
        <v>4</v>
      </c>
      <c r="M198" s="20">
        <v>18</v>
      </c>
      <c r="N198" s="20">
        <v>3</v>
      </c>
      <c r="O198" s="20">
        <v>31</v>
      </c>
      <c r="P198" s="12">
        <v>10000</v>
      </c>
      <c r="Q198" s="11" t="s">
        <v>1290</v>
      </c>
      <c r="R198" s="12">
        <v>10000</v>
      </c>
      <c r="S198" s="13">
        <f t="shared" si="30"/>
        <v>1</v>
      </c>
      <c r="T198" s="14">
        <v>0</v>
      </c>
      <c r="U198" s="13">
        <f t="shared" si="31"/>
        <v>0</v>
      </c>
      <c r="V198" s="11" t="s">
        <v>435</v>
      </c>
      <c r="W198" s="39"/>
      <c r="X198" s="63"/>
    </row>
    <row r="199" spans="2:24" s="64" customFormat="1" ht="24" customHeight="1">
      <c r="B199" s="21" t="s">
        <v>1276</v>
      </c>
      <c r="C199" s="20">
        <v>292079001</v>
      </c>
      <c r="D199" s="24" t="s">
        <v>1277</v>
      </c>
      <c r="E199" s="20">
        <v>2</v>
      </c>
      <c r="F199" s="20">
        <v>9</v>
      </c>
      <c r="G199" s="20">
        <v>44</v>
      </c>
      <c r="H199" s="20">
        <v>3</v>
      </c>
      <c r="I199" s="20">
        <v>59</v>
      </c>
      <c r="J199" s="20">
        <v>4</v>
      </c>
      <c r="K199" s="20">
        <v>1</v>
      </c>
      <c r="L199" s="20">
        <v>4</v>
      </c>
      <c r="M199" s="20">
        <v>17</v>
      </c>
      <c r="N199" s="20">
        <v>9</v>
      </c>
      <c r="O199" s="20">
        <v>24</v>
      </c>
      <c r="P199" s="12">
        <v>10000</v>
      </c>
      <c r="Q199" s="11" t="s">
        <v>1291</v>
      </c>
      <c r="R199" s="12">
        <v>10000</v>
      </c>
      <c r="S199" s="13">
        <f t="shared" si="30"/>
        <v>1</v>
      </c>
      <c r="T199" s="14">
        <v>0</v>
      </c>
      <c r="U199" s="13">
        <f t="shared" si="31"/>
        <v>0</v>
      </c>
      <c r="V199" s="11" t="s">
        <v>1530</v>
      </c>
      <c r="W199" s="39"/>
      <c r="X199" s="63"/>
    </row>
    <row r="200" spans="2:24" s="64" customFormat="1" ht="24" customHeight="1">
      <c r="B200" s="21" t="s">
        <v>1278</v>
      </c>
      <c r="C200" s="20">
        <v>294411001</v>
      </c>
      <c r="D200" s="24" t="s">
        <v>1279</v>
      </c>
      <c r="E200" s="20">
        <v>2</v>
      </c>
      <c r="F200" s="20">
        <v>7</v>
      </c>
      <c r="G200" s="20">
        <v>31</v>
      </c>
      <c r="H200" s="20">
        <v>3</v>
      </c>
      <c r="I200" s="20">
        <v>53</v>
      </c>
      <c r="J200" s="20">
        <v>4</v>
      </c>
      <c r="K200" s="20">
        <v>1</v>
      </c>
      <c r="L200" s="20">
        <v>4</v>
      </c>
      <c r="M200" s="20">
        <v>18</v>
      </c>
      <c r="N200" s="20">
        <v>3</v>
      </c>
      <c r="O200" s="20">
        <v>31</v>
      </c>
      <c r="P200" s="12">
        <v>2000</v>
      </c>
      <c r="Q200" s="11" t="s">
        <v>1292</v>
      </c>
      <c r="R200" s="12">
        <v>2000</v>
      </c>
      <c r="S200" s="13">
        <f t="shared" si="30"/>
        <v>1</v>
      </c>
      <c r="T200" s="14">
        <v>0</v>
      </c>
      <c r="U200" s="13">
        <f t="shared" si="31"/>
        <v>0</v>
      </c>
      <c r="V200" s="11" t="s">
        <v>1531</v>
      </c>
      <c r="W200" s="39"/>
      <c r="X200" s="63"/>
    </row>
    <row r="201" spans="2:24" s="64" customFormat="1" ht="45" customHeight="1">
      <c r="B201" s="21" t="s">
        <v>1280</v>
      </c>
      <c r="C201" s="20">
        <v>294535002</v>
      </c>
      <c r="D201" s="24" t="s">
        <v>1281</v>
      </c>
      <c r="E201" s="20">
        <v>2</v>
      </c>
      <c r="F201" s="20">
        <v>7</v>
      </c>
      <c r="G201" s="20">
        <v>29</v>
      </c>
      <c r="H201" s="20">
        <v>4</v>
      </c>
      <c r="I201" s="20">
        <v>4</v>
      </c>
      <c r="J201" s="20">
        <v>4</v>
      </c>
      <c r="K201" s="20">
        <v>1</v>
      </c>
      <c r="L201" s="20">
        <v>4</v>
      </c>
      <c r="M201" s="20">
        <v>17</v>
      </c>
      <c r="N201" s="20">
        <v>12</v>
      </c>
      <c r="O201" s="20">
        <v>26</v>
      </c>
      <c r="P201" s="12">
        <v>50000</v>
      </c>
      <c r="Q201" s="11" t="s">
        <v>1293</v>
      </c>
      <c r="R201" s="12">
        <v>50000</v>
      </c>
      <c r="S201" s="13">
        <f t="shared" si="30"/>
        <v>1</v>
      </c>
      <c r="T201" s="14">
        <v>0</v>
      </c>
      <c r="U201" s="13">
        <f t="shared" si="31"/>
        <v>0</v>
      </c>
      <c r="V201" s="11" t="s">
        <v>675</v>
      </c>
      <c r="W201" s="39" t="s">
        <v>1282</v>
      </c>
      <c r="X201" s="63"/>
    </row>
    <row r="202" spans="2:24" s="64" customFormat="1" ht="13.5">
      <c r="B202" s="21" t="s">
        <v>1295</v>
      </c>
      <c r="C202" s="20">
        <v>300004023</v>
      </c>
      <c r="D202" s="24" t="s">
        <v>1296</v>
      </c>
      <c r="E202" s="20">
        <v>3</v>
      </c>
      <c r="F202" s="20">
        <v>2</v>
      </c>
      <c r="G202" s="20">
        <v>5</v>
      </c>
      <c r="H202" s="20">
        <v>4</v>
      </c>
      <c r="I202" s="20">
        <v>1</v>
      </c>
      <c r="J202" s="20">
        <v>6</v>
      </c>
      <c r="K202" s="20">
        <v>1</v>
      </c>
      <c r="L202" s="20">
        <v>4</v>
      </c>
      <c r="M202" s="20">
        <v>18</v>
      </c>
      <c r="N202" s="20">
        <v>3</v>
      </c>
      <c r="O202" s="20">
        <v>31</v>
      </c>
      <c r="P202" s="12">
        <v>100000</v>
      </c>
      <c r="Q202" s="11" t="s">
        <v>1297</v>
      </c>
      <c r="R202" s="12">
        <v>34000</v>
      </c>
      <c r="S202" s="13">
        <v>0.34</v>
      </c>
      <c r="T202" s="14">
        <v>0</v>
      </c>
      <c r="U202" s="13">
        <v>0</v>
      </c>
      <c r="V202" s="11" t="s">
        <v>1849</v>
      </c>
      <c r="W202" s="39"/>
      <c r="X202" s="63"/>
    </row>
    <row r="203" spans="2:24" s="64" customFormat="1" ht="13.5">
      <c r="B203" s="21" t="s">
        <v>1298</v>
      </c>
      <c r="C203" s="20">
        <v>300004026</v>
      </c>
      <c r="D203" s="24" t="s">
        <v>1299</v>
      </c>
      <c r="E203" s="20">
        <v>3</v>
      </c>
      <c r="F203" s="20">
        <v>4</v>
      </c>
      <c r="G203" s="20">
        <v>18</v>
      </c>
      <c r="H203" s="20">
        <v>4</v>
      </c>
      <c r="I203" s="20">
        <v>7</v>
      </c>
      <c r="J203" s="20">
        <v>2</v>
      </c>
      <c r="K203" s="20">
        <v>24</v>
      </c>
      <c r="L203" s="20">
        <v>4</v>
      </c>
      <c r="M203" s="20">
        <v>18</v>
      </c>
      <c r="N203" s="20">
        <v>3</v>
      </c>
      <c r="O203" s="20">
        <v>31</v>
      </c>
      <c r="P203" s="12">
        <v>29000</v>
      </c>
      <c r="Q203" s="11" t="s">
        <v>1297</v>
      </c>
      <c r="R203" s="12">
        <v>16200</v>
      </c>
      <c r="S203" s="13">
        <v>0.5586206896551724</v>
      </c>
      <c r="T203" s="14">
        <v>4000</v>
      </c>
      <c r="U203" s="13">
        <v>0.13793103448275862</v>
      </c>
      <c r="V203" s="11" t="s">
        <v>435</v>
      </c>
      <c r="W203" s="39"/>
      <c r="X203" s="63"/>
    </row>
    <row r="204" spans="2:24" s="64" customFormat="1" ht="24" customHeight="1">
      <c r="B204" s="21" t="s">
        <v>1305</v>
      </c>
      <c r="C204" s="20">
        <v>302015001</v>
      </c>
      <c r="D204" s="24" t="s">
        <v>1306</v>
      </c>
      <c r="E204" s="20">
        <v>2</v>
      </c>
      <c r="F204" s="20">
        <v>4</v>
      </c>
      <c r="G204" s="20">
        <v>17</v>
      </c>
      <c r="H204" s="20">
        <v>4</v>
      </c>
      <c r="I204" s="20">
        <v>6</v>
      </c>
      <c r="J204" s="20">
        <v>8</v>
      </c>
      <c r="K204" s="20">
        <v>1</v>
      </c>
      <c r="L204" s="20">
        <v>4</v>
      </c>
      <c r="M204" s="20">
        <v>18</v>
      </c>
      <c r="N204" s="20">
        <v>3</v>
      </c>
      <c r="O204" s="20">
        <v>31</v>
      </c>
      <c r="P204" s="12">
        <v>10000</v>
      </c>
      <c r="Q204" s="11" t="s">
        <v>417</v>
      </c>
      <c r="R204" s="12">
        <v>10000</v>
      </c>
      <c r="S204" s="13">
        <f>R204/P204</f>
        <v>1</v>
      </c>
      <c r="T204" s="14"/>
      <c r="U204" s="13">
        <f>T204/P204</f>
        <v>0</v>
      </c>
      <c r="V204" s="11" t="s">
        <v>1849</v>
      </c>
      <c r="W204" s="39"/>
      <c r="X204" s="63"/>
    </row>
    <row r="205" spans="2:24" s="64" customFormat="1" ht="44.25" customHeight="1">
      <c r="B205" s="21" t="s">
        <v>1307</v>
      </c>
      <c r="C205" s="20">
        <v>302015002</v>
      </c>
      <c r="D205" s="24" t="s">
        <v>1308</v>
      </c>
      <c r="E205" s="20">
        <v>2</v>
      </c>
      <c r="F205" s="20">
        <v>6</v>
      </c>
      <c r="G205" s="20">
        <v>23</v>
      </c>
      <c r="H205" s="20">
        <v>3</v>
      </c>
      <c r="I205" s="20">
        <v>63</v>
      </c>
      <c r="J205" s="20">
        <v>4</v>
      </c>
      <c r="K205" s="20">
        <v>13</v>
      </c>
      <c r="L205" s="20">
        <v>4</v>
      </c>
      <c r="M205" s="20">
        <v>18</v>
      </c>
      <c r="N205" s="20">
        <v>3</v>
      </c>
      <c r="O205" s="20">
        <v>31</v>
      </c>
      <c r="P205" s="12">
        <v>25000</v>
      </c>
      <c r="Q205" s="11" t="s">
        <v>417</v>
      </c>
      <c r="R205" s="12">
        <v>25000</v>
      </c>
      <c r="S205" s="13">
        <f aca="true" t="shared" si="32" ref="S205:S211">R205/P205</f>
        <v>1</v>
      </c>
      <c r="T205" s="14"/>
      <c r="U205" s="13">
        <f aca="true" t="shared" si="33" ref="U205:U211">T205/P205</f>
        <v>0</v>
      </c>
      <c r="V205" s="11" t="s">
        <v>1835</v>
      </c>
      <c r="W205" s="39"/>
      <c r="X205" s="63"/>
    </row>
    <row r="206" spans="2:24" s="64" customFormat="1" ht="24" customHeight="1">
      <c r="B206" s="21" t="s">
        <v>1309</v>
      </c>
      <c r="C206" s="20">
        <v>302015004</v>
      </c>
      <c r="D206" s="24" t="s">
        <v>1310</v>
      </c>
      <c r="E206" s="20">
        <v>2</v>
      </c>
      <c r="F206" s="20">
        <v>9</v>
      </c>
      <c r="G206" s="20">
        <v>40</v>
      </c>
      <c r="H206" s="20">
        <v>3</v>
      </c>
      <c r="I206" s="20">
        <v>63</v>
      </c>
      <c r="J206" s="20">
        <v>4</v>
      </c>
      <c r="K206" s="20">
        <v>1</v>
      </c>
      <c r="L206" s="20">
        <v>4</v>
      </c>
      <c r="M206" s="20">
        <v>18</v>
      </c>
      <c r="N206" s="20">
        <v>3</v>
      </c>
      <c r="O206" s="20">
        <v>31</v>
      </c>
      <c r="P206" s="12">
        <v>35000</v>
      </c>
      <c r="Q206" s="11" t="s">
        <v>417</v>
      </c>
      <c r="R206" s="12">
        <v>25000</v>
      </c>
      <c r="S206" s="13">
        <f t="shared" si="32"/>
        <v>0.7142857142857143</v>
      </c>
      <c r="T206" s="14">
        <v>10000</v>
      </c>
      <c r="U206" s="13">
        <f t="shared" si="33"/>
        <v>0.2857142857142857</v>
      </c>
      <c r="V206" s="11" t="s">
        <v>1855</v>
      </c>
      <c r="W206" s="39"/>
      <c r="X206" s="63"/>
    </row>
    <row r="207" spans="2:24" s="64" customFormat="1" ht="24" customHeight="1">
      <c r="B207" s="21" t="s">
        <v>1311</v>
      </c>
      <c r="C207" s="20">
        <v>303216001</v>
      </c>
      <c r="D207" s="24" t="s">
        <v>1312</v>
      </c>
      <c r="E207" s="20">
        <v>9</v>
      </c>
      <c r="F207" s="20">
        <v>1</v>
      </c>
      <c r="G207" s="20">
        <v>1</v>
      </c>
      <c r="H207" s="20">
        <v>3</v>
      </c>
      <c r="I207" s="20">
        <v>49</v>
      </c>
      <c r="J207" s="20">
        <v>8</v>
      </c>
      <c r="K207" s="20">
        <v>24</v>
      </c>
      <c r="L207" s="20">
        <v>4</v>
      </c>
      <c r="M207" s="20">
        <v>17</v>
      </c>
      <c r="N207" s="20">
        <v>9</v>
      </c>
      <c r="O207" s="20">
        <v>9</v>
      </c>
      <c r="P207" s="12">
        <v>5000</v>
      </c>
      <c r="Q207" s="11" t="s">
        <v>418</v>
      </c>
      <c r="R207" s="12">
        <v>5000</v>
      </c>
      <c r="S207" s="13">
        <f t="shared" si="32"/>
        <v>1</v>
      </c>
      <c r="T207" s="14">
        <v>0</v>
      </c>
      <c r="U207" s="13">
        <f t="shared" si="33"/>
        <v>0</v>
      </c>
      <c r="V207" s="11" t="s">
        <v>1870</v>
      </c>
      <c r="W207" s="39"/>
      <c r="X207" s="63"/>
    </row>
    <row r="208" spans="2:24" s="64" customFormat="1" ht="24" customHeight="1">
      <c r="B208" s="21" t="s">
        <v>1313</v>
      </c>
      <c r="C208" s="20">
        <v>303259001</v>
      </c>
      <c r="D208" s="24" t="s">
        <v>1314</v>
      </c>
      <c r="E208" s="20">
        <v>9</v>
      </c>
      <c r="F208" s="20">
        <v>1</v>
      </c>
      <c r="G208" s="20">
        <v>1</v>
      </c>
      <c r="H208" s="20">
        <v>3</v>
      </c>
      <c r="I208" s="20">
        <v>56</v>
      </c>
      <c r="J208" s="20">
        <v>12</v>
      </c>
      <c r="K208" s="20">
        <v>14</v>
      </c>
      <c r="L208" s="20">
        <v>4</v>
      </c>
      <c r="M208" s="20">
        <v>17</v>
      </c>
      <c r="N208" s="20">
        <v>8</v>
      </c>
      <c r="O208" s="20">
        <v>3</v>
      </c>
      <c r="P208" s="12">
        <v>10000</v>
      </c>
      <c r="Q208" s="11" t="s">
        <v>419</v>
      </c>
      <c r="R208" s="12">
        <v>10000</v>
      </c>
      <c r="S208" s="13">
        <f t="shared" si="32"/>
        <v>1</v>
      </c>
      <c r="T208" s="14">
        <v>0</v>
      </c>
      <c r="U208" s="13">
        <f t="shared" si="33"/>
        <v>0</v>
      </c>
      <c r="V208" s="11" t="s">
        <v>1870</v>
      </c>
      <c r="W208" s="39"/>
      <c r="X208" s="63"/>
    </row>
    <row r="209" spans="2:24" s="64" customFormat="1" ht="24" customHeight="1">
      <c r="B209" s="22" t="s">
        <v>1315</v>
      </c>
      <c r="C209" s="122">
        <v>303429001</v>
      </c>
      <c r="D209" s="26" t="s">
        <v>1532</v>
      </c>
      <c r="E209" s="20">
        <v>9</v>
      </c>
      <c r="F209" s="20">
        <v>1</v>
      </c>
      <c r="G209" s="20">
        <v>1</v>
      </c>
      <c r="H209" s="20">
        <v>4</v>
      </c>
      <c r="I209" s="20">
        <v>13</v>
      </c>
      <c r="J209" s="20">
        <v>9</v>
      </c>
      <c r="K209" s="20">
        <v>7</v>
      </c>
      <c r="L209" s="20">
        <v>4</v>
      </c>
      <c r="M209" s="20">
        <v>17</v>
      </c>
      <c r="N209" s="20">
        <v>9</v>
      </c>
      <c r="O209" s="20">
        <v>14</v>
      </c>
      <c r="P209" s="12">
        <v>5000</v>
      </c>
      <c r="Q209" s="11" t="s">
        <v>420</v>
      </c>
      <c r="R209" s="12">
        <v>5000</v>
      </c>
      <c r="S209" s="13">
        <f>R209/P209</f>
        <v>1</v>
      </c>
      <c r="T209" s="14">
        <v>0</v>
      </c>
      <c r="U209" s="13">
        <f>T209/P209</f>
        <v>0</v>
      </c>
      <c r="V209" s="11" t="s">
        <v>1870</v>
      </c>
      <c r="W209" s="39"/>
      <c r="X209" s="63"/>
    </row>
    <row r="210" spans="2:24" s="64" customFormat="1" ht="24" customHeight="1">
      <c r="B210" s="21" t="s">
        <v>1316</v>
      </c>
      <c r="C210" s="20">
        <v>304263001</v>
      </c>
      <c r="D210" s="24" t="s">
        <v>413</v>
      </c>
      <c r="E210" s="20">
        <v>3</v>
      </c>
      <c r="F210" s="20">
        <v>3</v>
      </c>
      <c r="G210" s="20">
        <v>11</v>
      </c>
      <c r="H210" s="20">
        <v>4</v>
      </c>
      <c r="I210" s="20">
        <v>2</v>
      </c>
      <c r="J210" s="20">
        <v>12</v>
      </c>
      <c r="K210" s="20">
        <v>7</v>
      </c>
      <c r="L210" s="20">
        <v>4</v>
      </c>
      <c r="M210" s="20">
        <v>17</v>
      </c>
      <c r="N210" s="20">
        <v>4</v>
      </c>
      <c r="O210" s="20">
        <v>18</v>
      </c>
      <c r="P210" s="12">
        <v>10000</v>
      </c>
      <c r="Q210" s="11" t="s">
        <v>421</v>
      </c>
      <c r="R210" s="12">
        <v>8500</v>
      </c>
      <c r="S210" s="13">
        <f t="shared" si="32"/>
        <v>0.85</v>
      </c>
      <c r="T210" s="14">
        <v>0</v>
      </c>
      <c r="U210" s="13">
        <f t="shared" si="33"/>
        <v>0</v>
      </c>
      <c r="V210" s="11" t="s">
        <v>1870</v>
      </c>
      <c r="W210" s="39"/>
      <c r="X210" s="63"/>
    </row>
    <row r="211" spans="2:24" s="64" customFormat="1" ht="24" customHeight="1">
      <c r="B211" s="21" t="s">
        <v>414</v>
      </c>
      <c r="C211" s="20">
        <v>308391001</v>
      </c>
      <c r="D211" s="24" t="s">
        <v>415</v>
      </c>
      <c r="E211" s="20">
        <v>4</v>
      </c>
      <c r="F211" s="20">
        <v>6</v>
      </c>
      <c r="G211" s="20">
        <v>26</v>
      </c>
      <c r="H211" s="20">
        <v>4</v>
      </c>
      <c r="I211" s="20">
        <v>8</v>
      </c>
      <c r="J211" s="20">
        <v>3</v>
      </c>
      <c r="K211" s="20">
        <v>5</v>
      </c>
      <c r="L211" s="20">
        <v>4</v>
      </c>
      <c r="M211" s="20">
        <v>18</v>
      </c>
      <c r="N211" s="20">
        <v>3</v>
      </c>
      <c r="O211" s="20">
        <v>31</v>
      </c>
      <c r="P211" s="12">
        <v>3000</v>
      </c>
      <c r="Q211" s="11" t="s">
        <v>416</v>
      </c>
      <c r="R211" s="12">
        <v>3000</v>
      </c>
      <c r="S211" s="13">
        <f t="shared" si="32"/>
        <v>1</v>
      </c>
      <c r="T211" s="14"/>
      <c r="U211" s="13">
        <f t="shared" si="33"/>
        <v>0</v>
      </c>
      <c r="V211" s="11" t="s">
        <v>1859</v>
      </c>
      <c r="W211" s="39"/>
      <c r="X211" s="63"/>
    </row>
    <row r="212" spans="2:24" s="64" customFormat="1" ht="24" customHeight="1">
      <c r="B212" s="21" t="s">
        <v>1676</v>
      </c>
      <c r="C212" s="20">
        <v>312011024</v>
      </c>
      <c r="D212" s="24" t="s">
        <v>1677</v>
      </c>
      <c r="E212" s="20">
        <v>4</v>
      </c>
      <c r="F212" s="20">
        <v>4</v>
      </c>
      <c r="G212" s="20">
        <v>15</v>
      </c>
      <c r="H212" s="20">
        <v>4</v>
      </c>
      <c r="I212" s="20">
        <v>15</v>
      </c>
      <c r="J212" s="20">
        <v>3</v>
      </c>
      <c r="K212" s="20">
        <v>18</v>
      </c>
      <c r="L212" s="20">
        <v>4</v>
      </c>
      <c r="M212" s="20">
        <v>18</v>
      </c>
      <c r="N212" s="20">
        <v>3</v>
      </c>
      <c r="O212" s="20">
        <v>2</v>
      </c>
      <c r="P212" s="12">
        <v>10100</v>
      </c>
      <c r="Q212" s="11" t="s">
        <v>1682</v>
      </c>
      <c r="R212" s="12">
        <v>5000</v>
      </c>
      <c r="S212" s="13">
        <f aca="true" t="shared" si="34" ref="S212:S217">R212/P212</f>
        <v>0.49504950495049505</v>
      </c>
      <c r="T212" s="14">
        <v>0</v>
      </c>
      <c r="U212" s="13">
        <f aca="true" t="shared" si="35" ref="U212:U217">T212/P212</f>
        <v>0</v>
      </c>
      <c r="V212" s="11" t="s">
        <v>1835</v>
      </c>
      <c r="W212" s="39"/>
      <c r="X212" s="63"/>
    </row>
    <row r="213" spans="2:24" s="64" customFormat="1" ht="24" customHeight="1">
      <c r="B213" s="21" t="s">
        <v>1678</v>
      </c>
      <c r="C213" s="20">
        <v>312029002</v>
      </c>
      <c r="D213" s="24" t="s">
        <v>1679</v>
      </c>
      <c r="E213" s="20">
        <v>2</v>
      </c>
      <c r="F213" s="20">
        <v>1</v>
      </c>
      <c r="G213" s="20">
        <v>3</v>
      </c>
      <c r="H213" s="20">
        <v>4</v>
      </c>
      <c r="I213" s="20">
        <v>2</v>
      </c>
      <c r="J213" s="20">
        <v>7</v>
      </c>
      <c r="K213" s="20">
        <v>1</v>
      </c>
      <c r="L213" s="20">
        <v>4</v>
      </c>
      <c r="M213" s="20">
        <v>18</v>
      </c>
      <c r="N213" s="20">
        <v>3</v>
      </c>
      <c r="O213" s="20">
        <v>31</v>
      </c>
      <c r="P213" s="12">
        <v>2000</v>
      </c>
      <c r="Q213" s="11" t="s">
        <v>1683</v>
      </c>
      <c r="R213" s="12">
        <v>2000</v>
      </c>
      <c r="S213" s="13">
        <f t="shared" si="34"/>
        <v>1</v>
      </c>
      <c r="T213" s="14">
        <v>0</v>
      </c>
      <c r="U213" s="13">
        <f t="shared" si="35"/>
        <v>0</v>
      </c>
      <c r="V213" s="11" t="s">
        <v>435</v>
      </c>
      <c r="W213" s="39"/>
      <c r="X213" s="63"/>
    </row>
    <row r="214" spans="2:24" s="64" customFormat="1" ht="24" customHeight="1">
      <c r="B214" s="21" t="s">
        <v>1680</v>
      </c>
      <c r="C214" s="20">
        <v>312029003</v>
      </c>
      <c r="D214" s="24" t="s">
        <v>1681</v>
      </c>
      <c r="E214" s="20">
        <v>2</v>
      </c>
      <c r="F214" s="20">
        <v>3</v>
      </c>
      <c r="G214" s="20">
        <v>11</v>
      </c>
      <c r="H214" s="20">
        <v>3</v>
      </c>
      <c r="I214" s="20">
        <v>47</v>
      </c>
      <c r="J214" s="20">
        <v>5</v>
      </c>
      <c r="K214" s="20">
        <v>30</v>
      </c>
      <c r="L214" s="20">
        <v>4</v>
      </c>
      <c r="M214" s="20">
        <v>18</v>
      </c>
      <c r="N214" s="20">
        <v>3</v>
      </c>
      <c r="O214" s="20">
        <v>31</v>
      </c>
      <c r="P214" s="12">
        <v>1000</v>
      </c>
      <c r="Q214" s="11" t="s">
        <v>1683</v>
      </c>
      <c r="R214" s="12">
        <v>1000</v>
      </c>
      <c r="S214" s="13">
        <f t="shared" si="34"/>
        <v>1</v>
      </c>
      <c r="T214" s="14">
        <v>0</v>
      </c>
      <c r="U214" s="13">
        <f t="shared" si="35"/>
        <v>0</v>
      </c>
      <c r="V214" s="11" t="s">
        <v>1835</v>
      </c>
      <c r="W214" s="39"/>
      <c r="X214" s="63"/>
    </row>
    <row r="215" spans="2:24" s="64" customFormat="1" ht="24" customHeight="1">
      <c r="B215" s="21" t="s">
        <v>1684</v>
      </c>
      <c r="C215" s="122">
        <v>320005006</v>
      </c>
      <c r="D215" s="24" t="s">
        <v>1685</v>
      </c>
      <c r="E215" s="20">
        <v>1</v>
      </c>
      <c r="F215" s="20">
        <v>3</v>
      </c>
      <c r="G215" s="20">
        <v>10</v>
      </c>
      <c r="H215" s="20">
        <v>3</v>
      </c>
      <c r="I215" s="20">
        <v>41</v>
      </c>
      <c r="J215" s="20">
        <v>6</v>
      </c>
      <c r="K215" s="20">
        <v>1</v>
      </c>
      <c r="L215" s="20">
        <v>4</v>
      </c>
      <c r="M215" s="20">
        <v>17</v>
      </c>
      <c r="N215" s="20">
        <v>5</v>
      </c>
      <c r="O215" s="20">
        <v>30</v>
      </c>
      <c r="P215" s="12">
        <v>120500</v>
      </c>
      <c r="Q215" s="11" t="s">
        <v>1686</v>
      </c>
      <c r="R215" s="12">
        <v>50000</v>
      </c>
      <c r="S215" s="13">
        <f t="shared" si="34"/>
        <v>0.4149377593360996</v>
      </c>
      <c r="T215" s="14">
        <v>16800</v>
      </c>
      <c r="U215" s="13">
        <f t="shared" si="35"/>
        <v>0.13941908713692946</v>
      </c>
      <c r="V215" s="11" t="s">
        <v>394</v>
      </c>
      <c r="W215" s="39"/>
      <c r="X215" s="63"/>
    </row>
    <row r="216" spans="2:24" s="64" customFormat="1" ht="24" customHeight="1">
      <c r="B216" s="21" t="s">
        <v>1687</v>
      </c>
      <c r="C216" s="122">
        <v>320005016</v>
      </c>
      <c r="D216" s="24" t="s">
        <v>1688</v>
      </c>
      <c r="E216" s="20">
        <v>2</v>
      </c>
      <c r="F216" s="20">
        <v>9</v>
      </c>
      <c r="G216" s="20">
        <v>44</v>
      </c>
      <c r="H216" s="20">
        <v>4</v>
      </c>
      <c r="I216" s="20">
        <v>6</v>
      </c>
      <c r="J216" s="20">
        <v>7</v>
      </c>
      <c r="K216" s="20">
        <v>1</v>
      </c>
      <c r="L216" s="20">
        <v>4</v>
      </c>
      <c r="M216" s="20">
        <v>18</v>
      </c>
      <c r="N216" s="20">
        <v>3</v>
      </c>
      <c r="O216" s="20">
        <v>31</v>
      </c>
      <c r="P216" s="12">
        <v>100000</v>
      </c>
      <c r="Q216" s="11" t="s">
        <v>1686</v>
      </c>
      <c r="R216" s="12">
        <v>100000</v>
      </c>
      <c r="S216" s="13">
        <f t="shared" si="34"/>
        <v>1</v>
      </c>
      <c r="T216" s="14">
        <v>0</v>
      </c>
      <c r="U216" s="13">
        <f t="shared" si="35"/>
        <v>0</v>
      </c>
      <c r="V216" s="11" t="s">
        <v>1849</v>
      </c>
      <c r="W216" s="39"/>
      <c r="X216" s="63"/>
    </row>
    <row r="217" spans="2:24" s="64" customFormat="1" ht="24" customHeight="1">
      <c r="B217" s="21" t="s">
        <v>1689</v>
      </c>
      <c r="C217" s="20">
        <v>322016016</v>
      </c>
      <c r="D217" s="26" t="s">
        <v>1690</v>
      </c>
      <c r="E217" s="20">
        <v>2</v>
      </c>
      <c r="F217" s="20">
        <v>3</v>
      </c>
      <c r="G217" s="20">
        <v>13</v>
      </c>
      <c r="H217" s="20">
        <v>3</v>
      </c>
      <c r="I217" s="20">
        <v>40</v>
      </c>
      <c r="J217" s="20">
        <v>5</v>
      </c>
      <c r="K217" s="20">
        <v>31</v>
      </c>
      <c r="L217" s="20">
        <v>4</v>
      </c>
      <c r="M217" s="20">
        <v>17</v>
      </c>
      <c r="N217" s="20">
        <v>12</v>
      </c>
      <c r="O217" s="20">
        <v>20</v>
      </c>
      <c r="P217" s="12">
        <v>500000</v>
      </c>
      <c r="Q217" s="11" t="s">
        <v>472</v>
      </c>
      <c r="R217" s="12">
        <v>500000</v>
      </c>
      <c r="S217" s="13">
        <f t="shared" si="34"/>
        <v>1</v>
      </c>
      <c r="T217" s="14">
        <v>0</v>
      </c>
      <c r="U217" s="13">
        <f t="shared" si="35"/>
        <v>0</v>
      </c>
      <c r="V217" s="11" t="s">
        <v>1533</v>
      </c>
      <c r="W217" s="39"/>
      <c r="X217" s="63"/>
    </row>
    <row r="218" spans="2:24" s="64" customFormat="1" ht="24" customHeight="1">
      <c r="B218" s="21" t="s">
        <v>1691</v>
      </c>
      <c r="C218" s="20">
        <v>322041007</v>
      </c>
      <c r="D218" s="26" t="s">
        <v>1692</v>
      </c>
      <c r="E218" s="20">
        <v>3</v>
      </c>
      <c r="F218" s="20">
        <v>3</v>
      </c>
      <c r="G218" s="20">
        <v>10</v>
      </c>
      <c r="H218" s="20">
        <v>4</v>
      </c>
      <c r="I218" s="20">
        <v>1</v>
      </c>
      <c r="J218" s="20">
        <v>12</v>
      </c>
      <c r="K218" s="20">
        <v>22</v>
      </c>
      <c r="L218" s="20">
        <v>4</v>
      </c>
      <c r="M218" s="20">
        <v>18</v>
      </c>
      <c r="N218" s="20">
        <v>3</v>
      </c>
      <c r="O218" s="20">
        <v>14</v>
      </c>
      <c r="P218" s="12">
        <v>100000</v>
      </c>
      <c r="Q218" s="11" t="s">
        <v>473</v>
      </c>
      <c r="R218" s="12">
        <v>10000</v>
      </c>
      <c r="S218" s="13">
        <f aca="true" t="shared" si="36" ref="S218:S223">R218/P218</f>
        <v>0.1</v>
      </c>
      <c r="T218" s="14">
        <v>0</v>
      </c>
      <c r="U218" s="13">
        <f aca="true" t="shared" si="37" ref="U218:U223">T218/P218</f>
        <v>0</v>
      </c>
      <c r="V218" s="11" t="s">
        <v>1534</v>
      </c>
      <c r="W218" s="39"/>
      <c r="X218" s="63"/>
    </row>
    <row r="219" spans="2:24" s="64" customFormat="1" ht="24" customHeight="1">
      <c r="B219" s="21" t="s">
        <v>1693</v>
      </c>
      <c r="C219" s="20">
        <v>323861001</v>
      </c>
      <c r="D219" s="26" t="s">
        <v>1694</v>
      </c>
      <c r="E219" s="20">
        <v>2</v>
      </c>
      <c r="F219" s="20">
        <v>3</v>
      </c>
      <c r="G219" s="20">
        <v>11</v>
      </c>
      <c r="H219" s="20">
        <v>3</v>
      </c>
      <c r="I219" s="20">
        <v>62</v>
      </c>
      <c r="J219" s="20">
        <v>10</v>
      </c>
      <c r="K219" s="20">
        <v>20</v>
      </c>
      <c r="L219" s="20">
        <v>4</v>
      </c>
      <c r="M219" s="20">
        <v>18</v>
      </c>
      <c r="N219" s="20">
        <v>3</v>
      </c>
      <c r="O219" s="20">
        <v>31</v>
      </c>
      <c r="P219" s="12">
        <v>767</v>
      </c>
      <c r="Q219" s="11" t="s">
        <v>474</v>
      </c>
      <c r="R219" s="12">
        <v>767</v>
      </c>
      <c r="S219" s="13">
        <f t="shared" si="36"/>
        <v>1</v>
      </c>
      <c r="T219" s="14">
        <v>0</v>
      </c>
      <c r="U219" s="13">
        <f t="shared" si="37"/>
        <v>0</v>
      </c>
      <c r="V219" s="11" t="s">
        <v>1849</v>
      </c>
      <c r="W219" s="39"/>
      <c r="X219" s="63"/>
    </row>
    <row r="220" spans="2:24" s="64" customFormat="1" ht="24" customHeight="1">
      <c r="B220" s="22" t="s">
        <v>1695</v>
      </c>
      <c r="C220" s="20">
        <v>324231002</v>
      </c>
      <c r="D220" s="26" t="s">
        <v>1696</v>
      </c>
      <c r="E220" s="20">
        <v>9</v>
      </c>
      <c r="F220" s="20">
        <v>1</v>
      </c>
      <c r="G220" s="20">
        <v>1</v>
      </c>
      <c r="H220" s="20">
        <v>3</v>
      </c>
      <c r="I220" s="20">
        <v>49</v>
      </c>
      <c r="J220" s="20">
        <v>8</v>
      </c>
      <c r="K220" s="20">
        <v>28</v>
      </c>
      <c r="L220" s="20">
        <v>4</v>
      </c>
      <c r="M220" s="20">
        <v>17</v>
      </c>
      <c r="N220" s="20">
        <v>9</v>
      </c>
      <c r="O220" s="20">
        <v>30</v>
      </c>
      <c r="P220" s="12">
        <v>1000</v>
      </c>
      <c r="Q220" s="11" t="s">
        <v>475</v>
      </c>
      <c r="R220" s="12">
        <v>1000</v>
      </c>
      <c r="S220" s="13">
        <f t="shared" si="36"/>
        <v>1</v>
      </c>
      <c r="T220" s="14">
        <v>0</v>
      </c>
      <c r="U220" s="13">
        <f t="shared" si="37"/>
        <v>0</v>
      </c>
      <c r="V220" s="11" t="s">
        <v>1195</v>
      </c>
      <c r="W220" s="39"/>
      <c r="X220" s="63"/>
    </row>
    <row r="221" spans="2:24" s="64" customFormat="1" ht="24" customHeight="1">
      <c r="B221" s="22" t="s">
        <v>1697</v>
      </c>
      <c r="C221" s="20">
        <v>324221002</v>
      </c>
      <c r="D221" s="26" t="s">
        <v>1698</v>
      </c>
      <c r="E221" s="20">
        <v>9</v>
      </c>
      <c r="F221" s="20">
        <v>1</v>
      </c>
      <c r="G221" s="20">
        <v>1</v>
      </c>
      <c r="H221" s="20">
        <v>3</v>
      </c>
      <c r="I221" s="20">
        <v>49</v>
      </c>
      <c r="J221" s="20">
        <v>9</v>
      </c>
      <c r="K221" s="20">
        <v>18</v>
      </c>
      <c r="L221" s="20">
        <v>4</v>
      </c>
      <c r="M221" s="20">
        <v>17</v>
      </c>
      <c r="N221" s="20">
        <v>9</v>
      </c>
      <c r="O221" s="20">
        <v>30</v>
      </c>
      <c r="P221" s="12">
        <v>5000</v>
      </c>
      <c r="Q221" s="11" t="s">
        <v>476</v>
      </c>
      <c r="R221" s="12">
        <v>5000</v>
      </c>
      <c r="S221" s="13">
        <f t="shared" si="36"/>
        <v>1</v>
      </c>
      <c r="T221" s="14">
        <v>0</v>
      </c>
      <c r="U221" s="13">
        <f t="shared" si="37"/>
        <v>0</v>
      </c>
      <c r="V221" s="11" t="s">
        <v>1195</v>
      </c>
      <c r="W221" s="39"/>
      <c r="X221" s="63"/>
    </row>
    <row r="222" spans="2:24" s="64" customFormat="1" ht="24" customHeight="1">
      <c r="B222" s="22" t="s">
        <v>1699</v>
      </c>
      <c r="C222" s="20">
        <v>322075002</v>
      </c>
      <c r="D222" s="26" t="s">
        <v>1700</v>
      </c>
      <c r="E222" s="20">
        <v>3</v>
      </c>
      <c r="F222" s="20">
        <v>13</v>
      </c>
      <c r="G222" s="20">
        <v>53</v>
      </c>
      <c r="H222" s="20">
        <v>4</v>
      </c>
      <c r="I222" s="20">
        <v>2</v>
      </c>
      <c r="J222" s="20">
        <v>5</v>
      </c>
      <c r="K222" s="20">
        <v>17</v>
      </c>
      <c r="L222" s="20">
        <v>4</v>
      </c>
      <c r="M222" s="20">
        <v>18</v>
      </c>
      <c r="N222" s="20">
        <v>3</v>
      </c>
      <c r="O222" s="20">
        <v>28</v>
      </c>
      <c r="P222" s="12">
        <v>25800</v>
      </c>
      <c r="Q222" s="11" t="s">
        <v>477</v>
      </c>
      <c r="R222" s="12">
        <v>25800</v>
      </c>
      <c r="S222" s="13">
        <f t="shared" si="36"/>
        <v>1</v>
      </c>
      <c r="T222" s="14">
        <v>0</v>
      </c>
      <c r="U222" s="13">
        <f t="shared" si="37"/>
        <v>0</v>
      </c>
      <c r="V222" s="11" t="s">
        <v>394</v>
      </c>
      <c r="W222" s="39"/>
      <c r="X222" s="63"/>
    </row>
    <row r="223" spans="2:24" s="64" customFormat="1" ht="24" customHeight="1">
      <c r="B223" s="22" t="s">
        <v>1701</v>
      </c>
      <c r="C223" s="20">
        <v>324418001</v>
      </c>
      <c r="D223" s="26" t="s">
        <v>471</v>
      </c>
      <c r="E223" s="20">
        <v>2</v>
      </c>
      <c r="F223" s="20">
        <v>9</v>
      </c>
      <c r="G223" s="20">
        <v>44</v>
      </c>
      <c r="H223" s="20">
        <v>4</v>
      </c>
      <c r="I223" s="20">
        <v>10</v>
      </c>
      <c r="J223" s="20">
        <v>3</v>
      </c>
      <c r="K223" s="20">
        <v>26</v>
      </c>
      <c r="L223" s="20">
        <v>4</v>
      </c>
      <c r="M223" s="20">
        <v>18</v>
      </c>
      <c r="N223" s="20">
        <v>3</v>
      </c>
      <c r="O223" s="20">
        <v>31</v>
      </c>
      <c r="P223" s="12">
        <v>100000</v>
      </c>
      <c r="Q223" s="11" t="s">
        <v>478</v>
      </c>
      <c r="R223" s="12">
        <v>100000</v>
      </c>
      <c r="S223" s="13">
        <f t="shared" si="36"/>
        <v>1</v>
      </c>
      <c r="T223" s="14">
        <v>0</v>
      </c>
      <c r="U223" s="13">
        <f t="shared" si="37"/>
        <v>0</v>
      </c>
      <c r="V223" s="11" t="s">
        <v>1534</v>
      </c>
      <c r="W223" s="39"/>
      <c r="X223" s="63"/>
    </row>
    <row r="224" spans="2:24" s="64" customFormat="1" ht="24" customHeight="1">
      <c r="B224" s="21" t="s">
        <v>778</v>
      </c>
      <c r="C224" s="123" t="s">
        <v>795</v>
      </c>
      <c r="D224" s="24" t="s">
        <v>763</v>
      </c>
      <c r="E224" s="20">
        <v>2</v>
      </c>
      <c r="F224" s="20">
        <v>6</v>
      </c>
      <c r="G224" s="20">
        <v>26</v>
      </c>
      <c r="H224" s="20">
        <v>3</v>
      </c>
      <c r="I224" s="20">
        <v>54</v>
      </c>
      <c r="J224" s="20">
        <v>2</v>
      </c>
      <c r="K224" s="20">
        <v>2</v>
      </c>
      <c r="L224" s="20">
        <v>4</v>
      </c>
      <c r="M224" s="20">
        <v>18</v>
      </c>
      <c r="N224" s="20">
        <v>3</v>
      </c>
      <c r="O224" s="20">
        <v>31</v>
      </c>
      <c r="P224" s="12">
        <v>105000</v>
      </c>
      <c r="Q224" s="11" t="s">
        <v>494</v>
      </c>
      <c r="R224" s="12">
        <v>51500</v>
      </c>
      <c r="S224" s="13">
        <f>R224/P224</f>
        <v>0.49047619047619045</v>
      </c>
      <c r="T224" s="14">
        <v>52500</v>
      </c>
      <c r="U224" s="13">
        <f>T224/P224</f>
        <v>0.5</v>
      </c>
      <c r="V224" s="11" t="s">
        <v>907</v>
      </c>
      <c r="W224" s="39"/>
      <c r="X224" s="63"/>
    </row>
    <row r="225" spans="2:24" s="64" customFormat="1" ht="24" customHeight="1">
      <c r="B225" s="21" t="s">
        <v>779</v>
      </c>
      <c r="C225" s="20">
        <v>330001052</v>
      </c>
      <c r="D225" s="24" t="s">
        <v>764</v>
      </c>
      <c r="E225" s="20">
        <v>8</v>
      </c>
      <c r="F225" s="20">
        <v>8</v>
      </c>
      <c r="G225" s="20">
        <v>32</v>
      </c>
      <c r="H225" s="20">
        <v>3</v>
      </c>
      <c r="I225" s="20">
        <v>46</v>
      </c>
      <c r="J225" s="20">
        <v>1</v>
      </c>
      <c r="K225" s="20">
        <v>1</v>
      </c>
      <c r="L225" s="20">
        <v>4</v>
      </c>
      <c r="M225" s="20">
        <v>18</v>
      </c>
      <c r="N225" s="20">
        <v>3</v>
      </c>
      <c r="O225" s="20">
        <v>31</v>
      </c>
      <c r="P225" s="12">
        <v>5723406</v>
      </c>
      <c r="Q225" s="11" t="s">
        <v>494</v>
      </c>
      <c r="R225" s="12">
        <v>4793906</v>
      </c>
      <c r="S225" s="13">
        <v>0.8375967037809304</v>
      </c>
      <c r="T225" s="14">
        <v>929500</v>
      </c>
      <c r="U225" s="13">
        <v>0.16240329621906954</v>
      </c>
      <c r="V225" s="11" t="s">
        <v>1849</v>
      </c>
      <c r="W225" s="39"/>
      <c r="X225" s="63"/>
    </row>
    <row r="226" spans="2:24" s="64" customFormat="1" ht="24" customHeight="1">
      <c r="B226" s="21" t="s">
        <v>495</v>
      </c>
      <c r="C226" s="20">
        <v>332046011</v>
      </c>
      <c r="D226" s="24" t="s">
        <v>496</v>
      </c>
      <c r="E226" s="20">
        <v>3</v>
      </c>
      <c r="F226" s="20">
        <v>3</v>
      </c>
      <c r="G226" s="20">
        <v>9</v>
      </c>
      <c r="H226" s="20">
        <v>3</v>
      </c>
      <c r="I226" s="20">
        <v>63</v>
      </c>
      <c r="J226" s="20">
        <v>9</v>
      </c>
      <c r="K226" s="20">
        <v>14</v>
      </c>
      <c r="L226" s="20">
        <v>4</v>
      </c>
      <c r="M226" s="20">
        <v>17</v>
      </c>
      <c r="N226" s="20">
        <v>6</v>
      </c>
      <c r="O226" s="20">
        <v>23</v>
      </c>
      <c r="P226" s="12">
        <v>8936000</v>
      </c>
      <c r="Q226" s="11" t="s">
        <v>510</v>
      </c>
      <c r="R226" s="12">
        <v>300000</v>
      </c>
      <c r="S226" s="13">
        <f aca="true" t="shared" si="38" ref="S226:S232">R226/P226</f>
        <v>0.03357206803939123</v>
      </c>
      <c r="T226" s="14">
        <v>200000</v>
      </c>
      <c r="U226" s="13">
        <f aca="true" t="shared" si="39" ref="U226:U232">T226/P226</f>
        <v>0.022381378692927483</v>
      </c>
      <c r="V226" s="11" t="s">
        <v>1508</v>
      </c>
      <c r="W226" s="39"/>
      <c r="X226" s="63"/>
    </row>
    <row r="227" spans="2:24" s="64" customFormat="1" ht="24" customHeight="1">
      <c r="B227" s="21" t="s">
        <v>497</v>
      </c>
      <c r="C227" s="20">
        <v>332101001</v>
      </c>
      <c r="D227" s="24" t="s">
        <v>498</v>
      </c>
      <c r="E227" s="20">
        <v>3</v>
      </c>
      <c r="F227" s="20">
        <v>3</v>
      </c>
      <c r="G227" s="20">
        <v>11</v>
      </c>
      <c r="H227" s="20">
        <v>4</v>
      </c>
      <c r="I227" s="20">
        <v>8</v>
      </c>
      <c r="J227" s="20">
        <v>7</v>
      </c>
      <c r="K227" s="20">
        <v>1</v>
      </c>
      <c r="L227" s="20">
        <v>4</v>
      </c>
      <c r="M227" s="20">
        <v>17</v>
      </c>
      <c r="N227" s="20">
        <v>8</v>
      </c>
      <c r="O227" s="20">
        <v>23</v>
      </c>
      <c r="P227" s="12">
        <v>30000</v>
      </c>
      <c r="Q227" s="11" t="s">
        <v>511</v>
      </c>
      <c r="R227" s="12">
        <v>30000</v>
      </c>
      <c r="S227" s="13">
        <f t="shared" si="38"/>
        <v>1</v>
      </c>
      <c r="T227" s="14">
        <v>0</v>
      </c>
      <c r="U227" s="13">
        <f t="shared" si="39"/>
        <v>0</v>
      </c>
      <c r="V227" s="11" t="s">
        <v>907</v>
      </c>
      <c r="W227" s="39"/>
      <c r="X227" s="63"/>
    </row>
    <row r="228" spans="2:24" s="64" customFormat="1" ht="24" customHeight="1">
      <c r="B228" s="21" t="s">
        <v>499</v>
      </c>
      <c r="C228" s="20">
        <v>332101003</v>
      </c>
      <c r="D228" s="24" t="s">
        <v>500</v>
      </c>
      <c r="E228" s="20">
        <v>3</v>
      </c>
      <c r="F228" s="20">
        <v>3</v>
      </c>
      <c r="G228" s="20">
        <v>11</v>
      </c>
      <c r="H228" s="20">
        <v>4</v>
      </c>
      <c r="I228" s="20">
        <v>6</v>
      </c>
      <c r="J228" s="20">
        <v>7</v>
      </c>
      <c r="K228" s="20">
        <v>1</v>
      </c>
      <c r="L228" s="20">
        <v>4</v>
      </c>
      <c r="M228" s="20">
        <v>18</v>
      </c>
      <c r="N228" s="20">
        <v>3</v>
      </c>
      <c r="O228" s="20">
        <v>31</v>
      </c>
      <c r="P228" s="12">
        <v>10000</v>
      </c>
      <c r="Q228" s="11" t="s">
        <v>511</v>
      </c>
      <c r="R228" s="12">
        <v>2800</v>
      </c>
      <c r="S228" s="13">
        <f t="shared" si="38"/>
        <v>0.28</v>
      </c>
      <c r="T228" s="14">
        <v>0</v>
      </c>
      <c r="U228" s="13">
        <f t="shared" si="39"/>
        <v>0</v>
      </c>
      <c r="V228" s="11" t="s">
        <v>1523</v>
      </c>
      <c r="W228" s="39"/>
      <c r="X228" s="63"/>
    </row>
    <row r="229" spans="2:24" s="64" customFormat="1" ht="24" customHeight="1">
      <c r="B229" s="21" t="s">
        <v>501</v>
      </c>
      <c r="C229" s="20">
        <v>332151008</v>
      </c>
      <c r="D229" s="24" t="s">
        <v>502</v>
      </c>
      <c r="E229" s="20">
        <v>3</v>
      </c>
      <c r="F229" s="20">
        <v>3</v>
      </c>
      <c r="G229" s="20">
        <v>10</v>
      </c>
      <c r="H229" s="20">
        <v>4</v>
      </c>
      <c r="I229" s="20">
        <v>9</v>
      </c>
      <c r="J229" s="20">
        <v>5</v>
      </c>
      <c r="K229" s="20">
        <v>1</v>
      </c>
      <c r="L229" s="20">
        <v>4</v>
      </c>
      <c r="M229" s="20">
        <v>17</v>
      </c>
      <c r="N229" s="20">
        <v>11</v>
      </c>
      <c r="O229" s="20">
        <v>13</v>
      </c>
      <c r="P229" s="12">
        <v>150000</v>
      </c>
      <c r="Q229" s="11" t="s">
        <v>512</v>
      </c>
      <c r="R229" s="12">
        <v>150000</v>
      </c>
      <c r="S229" s="13">
        <f t="shared" si="38"/>
        <v>1</v>
      </c>
      <c r="T229" s="14">
        <v>0</v>
      </c>
      <c r="U229" s="13">
        <f t="shared" si="39"/>
        <v>0</v>
      </c>
      <c r="V229" s="11" t="s">
        <v>1523</v>
      </c>
      <c r="W229" s="39"/>
      <c r="X229" s="63"/>
    </row>
    <row r="230" spans="2:24" s="64" customFormat="1" ht="24" customHeight="1">
      <c r="B230" s="21" t="s">
        <v>503</v>
      </c>
      <c r="C230" s="20">
        <v>333034003</v>
      </c>
      <c r="D230" s="24" t="s">
        <v>504</v>
      </c>
      <c r="E230" s="20">
        <v>3</v>
      </c>
      <c r="F230" s="20">
        <v>3</v>
      </c>
      <c r="G230" s="20">
        <v>11</v>
      </c>
      <c r="H230" s="20">
        <v>3</v>
      </c>
      <c r="I230" s="20">
        <v>60</v>
      </c>
      <c r="J230" s="20">
        <v>6</v>
      </c>
      <c r="K230" s="20">
        <v>4</v>
      </c>
      <c r="L230" s="20">
        <v>4</v>
      </c>
      <c r="M230" s="20">
        <v>18</v>
      </c>
      <c r="N230" s="20">
        <v>3</v>
      </c>
      <c r="O230" s="20">
        <v>29</v>
      </c>
      <c r="P230" s="12">
        <v>28000</v>
      </c>
      <c r="Q230" s="11" t="s">
        <v>513</v>
      </c>
      <c r="R230" s="12">
        <v>10000</v>
      </c>
      <c r="S230" s="13">
        <f t="shared" si="38"/>
        <v>0.35714285714285715</v>
      </c>
      <c r="T230" s="14">
        <v>7000</v>
      </c>
      <c r="U230" s="13">
        <f t="shared" si="39"/>
        <v>0.25</v>
      </c>
      <c r="V230" s="11" t="s">
        <v>1835</v>
      </c>
      <c r="W230" s="39"/>
      <c r="X230" s="63"/>
    </row>
    <row r="231" spans="2:24" s="64" customFormat="1" ht="59.25" customHeight="1">
      <c r="B231" s="21" t="s">
        <v>505</v>
      </c>
      <c r="C231" s="20">
        <v>333034005</v>
      </c>
      <c r="D231" s="24" t="s">
        <v>506</v>
      </c>
      <c r="E231" s="20">
        <v>3</v>
      </c>
      <c r="F231" s="20">
        <v>10</v>
      </c>
      <c r="G231" s="20">
        <v>46</v>
      </c>
      <c r="H231" s="20">
        <v>3</v>
      </c>
      <c r="I231" s="20">
        <v>63</v>
      </c>
      <c r="J231" s="20">
        <v>2</v>
      </c>
      <c r="K231" s="20">
        <v>10</v>
      </c>
      <c r="L231" s="20">
        <v>4</v>
      </c>
      <c r="M231" s="20">
        <v>17</v>
      </c>
      <c r="N231" s="20">
        <v>8</v>
      </c>
      <c r="O231" s="20">
        <v>26</v>
      </c>
      <c r="P231" s="12">
        <v>60000</v>
      </c>
      <c r="Q231" s="11" t="s">
        <v>513</v>
      </c>
      <c r="R231" s="12">
        <v>8000</v>
      </c>
      <c r="S231" s="13">
        <f t="shared" si="38"/>
        <v>0.13333333333333333</v>
      </c>
      <c r="T231" s="14">
        <v>0</v>
      </c>
      <c r="U231" s="13">
        <f t="shared" si="39"/>
        <v>0</v>
      </c>
      <c r="V231" s="11" t="s">
        <v>675</v>
      </c>
      <c r="W231" s="39" t="s">
        <v>507</v>
      </c>
      <c r="X231" s="63"/>
    </row>
    <row r="232" spans="2:24" s="64" customFormat="1" ht="24" customHeight="1">
      <c r="B232" s="21" t="s">
        <v>508</v>
      </c>
      <c r="C232" s="20">
        <v>336637001</v>
      </c>
      <c r="D232" s="24" t="s">
        <v>509</v>
      </c>
      <c r="E232" s="20">
        <v>4</v>
      </c>
      <c r="F232" s="20">
        <v>4</v>
      </c>
      <c r="G232" s="20">
        <v>15</v>
      </c>
      <c r="H232" s="20">
        <v>4</v>
      </c>
      <c r="I232" s="20">
        <v>7</v>
      </c>
      <c r="J232" s="20">
        <v>4</v>
      </c>
      <c r="K232" s="20">
        <v>10</v>
      </c>
      <c r="L232" s="20">
        <v>4</v>
      </c>
      <c r="M232" s="20">
        <v>18</v>
      </c>
      <c r="N232" s="20">
        <v>3</v>
      </c>
      <c r="O232" s="20">
        <v>31</v>
      </c>
      <c r="P232" s="12">
        <v>4800</v>
      </c>
      <c r="Q232" s="11" t="s">
        <v>514</v>
      </c>
      <c r="R232" s="12">
        <v>3000</v>
      </c>
      <c r="S232" s="13">
        <f t="shared" si="38"/>
        <v>0.625</v>
      </c>
      <c r="T232" s="14">
        <v>1800</v>
      </c>
      <c r="U232" s="13">
        <f t="shared" si="39"/>
        <v>0.375</v>
      </c>
      <c r="V232" s="11" t="s">
        <v>907</v>
      </c>
      <c r="W232" s="39"/>
      <c r="X232" s="63"/>
    </row>
    <row r="233" spans="2:24" s="64" customFormat="1" ht="24" customHeight="1">
      <c r="B233" s="21" t="s">
        <v>531</v>
      </c>
      <c r="C233" s="20">
        <v>12</v>
      </c>
      <c r="D233" s="24" t="s">
        <v>532</v>
      </c>
      <c r="E233" s="20">
        <v>2</v>
      </c>
      <c r="F233" s="20">
        <v>6</v>
      </c>
      <c r="G233" s="20">
        <v>23</v>
      </c>
      <c r="H233" s="20">
        <v>3</v>
      </c>
      <c r="I233" s="20">
        <v>59</v>
      </c>
      <c r="J233" s="20">
        <v>5</v>
      </c>
      <c r="K233" s="20">
        <v>8</v>
      </c>
      <c r="L233" s="20">
        <v>4</v>
      </c>
      <c r="M233" s="20">
        <v>17</v>
      </c>
      <c r="N233" s="20">
        <v>10</v>
      </c>
      <c r="O233" s="20">
        <v>3</v>
      </c>
      <c r="P233" s="12">
        <v>50000000</v>
      </c>
      <c r="Q233" s="11" t="s">
        <v>533</v>
      </c>
      <c r="R233" s="12">
        <v>45000000</v>
      </c>
      <c r="S233" s="13">
        <f>R233/P233</f>
        <v>0.9</v>
      </c>
      <c r="T233" s="14">
        <v>5000000</v>
      </c>
      <c r="U233" s="13">
        <f>T233/P233</f>
        <v>0.1</v>
      </c>
      <c r="V233" s="11" t="s">
        <v>1849</v>
      </c>
      <c r="W233" s="39"/>
      <c r="X233" s="63"/>
    </row>
    <row r="234" spans="2:24" s="64" customFormat="1" ht="24" customHeight="1">
      <c r="B234" s="22" t="s">
        <v>556</v>
      </c>
      <c r="C234" s="20">
        <v>342068003</v>
      </c>
      <c r="D234" s="24" t="s">
        <v>557</v>
      </c>
      <c r="E234" s="20">
        <v>9</v>
      </c>
      <c r="F234" s="20">
        <v>1</v>
      </c>
      <c r="G234" s="20">
        <v>1</v>
      </c>
      <c r="H234" s="20">
        <v>3</v>
      </c>
      <c r="I234" s="20">
        <v>43</v>
      </c>
      <c r="J234" s="20">
        <v>11</v>
      </c>
      <c r="K234" s="20">
        <v>22</v>
      </c>
      <c r="L234" s="20">
        <v>4</v>
      </c>
      <c r="M234" s="20">
        <v>17</v>
      </c>
      <c r="N234" s="20">
        <v>7</v>
      </c>
      <c r="O234" s="20">
        <v>15</v>
      </c>
      <c r="P234" s="12">
        <v>5000</v>
      </c>
      <c r="Q234" s="11" t="s">
        <v>568</v>
      </c>
      <c r="R234" s="12">
        <v>5000</v>
      </c>
      <c r="S234" s="13">
        <f aca="true" t="shared" si="40" ref="S234:S239">R234/P234</f>
        <v>1</v>
      </c>
      <c r="T234" s="14">
        <v>0</v>
      </c>
      <c r="U234" s="13">
        <f aca="true" t="shared" si="41" ref="U234:U239">T234/P234</f>
        <v>0</v>
      </c>
      <c r="V234" s="11" t="s">
        <v>1535</v>
      </c>
      <c r="W234" s="39"/>
      <c r="X234" s="63"/>
    </row>
    <row r="235" spans="2:24" s="64" customFormat="1" ht="24" customHeight="1">
      <c r="B235" s="22" t="s">
        <v>558</v>
      </c>
      <c r="C235" s="20">
        <v>344303002</v>
      </c>
      <c r="D235" s="24" t="s">
        <v>559</v>
      </c>
      <c r="E235" s="20">
        <v>2</v>
      </c>
      <c r="F235" s="20">
        <v>3</v>
      </c>
      <c r="G235" s="20">
        <v>11</v>
      </c>
      <c r="H235" s="20">
        <v>3</v>
      </c>
      <c r="I235" s="20">
        <v>44</v>
      </c>
      <c r="J235" s="20">
        <v>12</v>
      </c>
      <c r="K235" s="20">
        <v>19</v>
      </c>
      <c r="L235" s="20">
        <v>4</v>
      </c>
      <c r="M235" s="20">
        <v>18</v>
      </c>
      <c r="N235" s="20">
        <v>3</v>
      </c>
      <c r="O235" s="20">
        <v>31</v>
      </c>
      <c r="P235" s="12">
        <v>500</v>
      </c>
      <c r="Q235" s="11" t="s">
        <v>569</v>
      </c>
      <c r="R235" s="12">
        <v>500</v>
      </c>
      <c r="S235" s="13">
        <f t="shared" si="40"/>
        <v>1</v>
      </c>
      <c r="T235" s="14">
        <v>0</v>
      </c>
      <c r="U235" s="13">
        <f t="shared" si="41"/>
        <v>0</v>
      </c>
      <c r="V235" s="11" t="s">
        <v>1870</v>
      </c>
      <c r="W235" s="39"/>
      <c r="X235" s="63"/>
    </row>
    <row r="236" spans="2:24" s="64" customFormat="1" ht="24" customHeight="1">
      <c r="B236" s="21" t="s">
        <v>560</v>
      </c>
      <c r="C236" s="20">
        <v>342076002</v>
      </c>
      <c r="D236" s="24" t="s">
        <v>561</v>
      </c>
      <c r="E236" s="20">
        <v>2</v>
      </c>
      <c r="F236" s="20">
        <v>1</v>
      </c>
      <c r="G236" s="20">
        <v>1</v>
      </c>
      <c r="H236" s="20">
        <v>4</v>
      </c>
      <c r="I236" s="20">
        <v>2</v>
      </c>
      <c r="J236" s="20">
        <v>4</v>
      </c>
      <c r="K236" s="20">
        <v>2</v>
      </c>
      <c r="L236" s="20">
        <v>4</v>
      </c>
      <c r="M236" s="20">
        <v>17</v>
      </c>
      <c r="N236" s="20">
        <v>12</v>
      </c>
      <c r="O236" s="20">
        <v>12</v>
      </c>
      <c r="P236" s="12">
        <v>110000</v>
      </c>
      <c r="Q236" s="11" t="s">
        <v>570</v>
      </c>
      <c r="R236" s="12">
        <v>110000</v>
      </c>
      <c r="S236" s="13">
        <f t="shared" si="40"/>
        <v>1</v>
      </c>
      <c r="T236" s="14">
        <v>0</v>
      </c>
      <c r="U236" s="13">
        <f t="shared" si="41"/>
        <v>0</v>
      </c>
      <c r="V236" s="11" t="s">
        <v>1849</v>
      </c>
      <c r="W236" s="39"/>
      <c r="X236" s="63"/>
    </row>
    <row r="237" spans="2:24" s="64" customFormat="1" ht="24" customHeight="1">
      <c r="B237" s="21" t="s">
        <v>562</v>
      </c>
      <c r="C237" s="20">
        <v>342076008</v>
      </c>
      <c r="D237" s="24" t="s">
        <v>563</v>
      </c>
      <c r="E237" s="20">
        <v>3</v>
      </c>
      <c r="F237" s="20">
        <v>11</v>
      </c>
      <c r="G237" s="20">
        <v>48</v>
      </c>
      <c r="H237" s="20">
        <v>3</v>
      </c>
      <c r="I237" s="20">
        <v>62</v>
      </c>
      <c r="J237" s="20">
        <v>4</v>
      </c>
      <c r="K237" s="20">
        <v>30</v>
      </c>
      <c r="L237" s="20">
        <v>4</v>
      </c>
      <c r="M237" s="20">
        <v>18</v>
      </c>
      <c r="N237" s="20">
        <v>3</v>
      </c>
      <c r="O237" s="20">
        <v>31</v>
      </c>
      <c r="P237" s="12">
        <v>67500</v>
      </c>
      <c r="Q237" s="11" t="s">
        <v>570</v>
      </c>
      <c r="R237" s="12">
        <v>15000</v>
      </c>
      <c r="S237" s="13">
        <f t="shared" si="40"/>
        <v>0.2222222222222222</v>
      </c>
      <c r="T237" s="14">
        <v>0</v>
      </c>
      <c r="U237" s="13">
        <f t="shared" si="41"/>
        <v>0</v>
      </c>
      <c r="V237" s="11" t="s">
        <v>1859</v>
      </c>
      <c r="W237" s="39"/>
      <c r="X237" s="63"/>
    </row>
    <row r="238" spans="2:24" s="64" customFormat="1" ht="24" customHeight="1">
      <c r="B238" s="21" t="s">
        <v>564</v>
      </c>
      <c r="C238" s="20">
        <v>345016002</v>
      </c>
      <c r="D238" s="24" t="s">
        <v>565</v>
      </c>
      <c r="E238" s="20">
        <v>9</v>
      </c>
      <c r="F238" s="20">
        <v>1</v>
      </c>
      <c r="G238" s="20">
        <v>1</v>
      </c>
      <c r="H238" s="20">
        <v>3</v>
      </c>
      <c r="I238" s="20">
        <v>48</v>
      </c>
      <c r="J238" s="20">
        <v>9</v>
      </c>
      <c r="K238" s="20">
        <v>1</v>
      </c>
      <c r="L238" s="20">
        <v>4</v>
      </c>
      <c r="M238" s="20">
        <v>18</v>
      </c>
      <c r="N238" s="20">
        <v>2</v>
      </c>
      <c r="O238" s="20">
        <v>28</v>
      </c>
      <c r="P238" s="12">
        <v>3000</v>
      </c>
      <c r="Q238" s="11" t="s">
        <v>571</v>
      </c>
      <c r="R238" s="12">
        <v>3000</v>
      </c>
      <c r="S238" s="13">
        <f t="shared" si="40"/>
        <v>1</v>
      </c>
      <c r="T238" s="14">
        <v>0</v>
      </c>
      <c r="U238" s="13">
        <f t="shared" si="41"/>
        <v>0</v>
      </c>
      <c r="V238" s="11" t="s">
        <v>1870</v>
      </c>
      <c r="W238" s="39"/>
      <c r="X238" s="63"/>
    </row>
    <row r="239" spans="2:24" s="64" customFormat="1" ht="24" customHeight="1">
      <c r="B239" s="21" t="s">
        <v>566</v>
      </c>
      <c r="C239" s="20">
        <v>342106008</v>
      </c>
      <c r="D239" s="24" t="s">
        <v>567</v>
      </c>
      <c r="E239" s="20">
        <v>2</v>
      </c>
      <c r="F239" s="20">
        <v>3</v>
      </c>
      <c r="G239" s="20">
        <v>10</v>
      </c>
      <c r="H239" s="20">
        <v>3</v>
      </c>
      <c r="I239" s="20">
        <v>46</v>
      </c>
      <c r="J239" s="20">
        <v>4</v>
      </c>
      <c r="K239" s="20">
        <v>1</v>
      </c>
      <c r="L239" s="20">
        <v>4</v>
      </c>
      <c r="M239" s="20">
        <v>17</v>
      </c>
      <c r="N239" s="20">
        <v>4</v>
      </c>
      <c r="O239" s="20">
        <v>1</v>
      </c>
      <c r="P239" s="12">
        <v>2000</v>
      </c>
      <c r="Q239" s="11" t="s">
        <v>572</v>
      </c>
      <c r="R239" s="12">
        <v>2000</v>
      </c>
      <c r="S239" s="13">
        <f t="shared" si="40"/>
        <v>1</v>
      </c>
      <c r="T239" s="14">
        <v>0</v>
      </c>
      <c r="U239" s="13">
        <f t="shared" si="41"/>
        <v>0</v>
      </c>
      <c r="V239" s="11" t="s">
        <v>435</v>
      </c>
      <c r="W239" s="39"/>
      <c r="X239" s="63"/>
    </row>
    <row r="240" spans="2:24" s="64" customFormat="1" ht="24" customHeight="1">
      <c r="B240" s="21" t="s">
        <v>590</v>
      </c>
      <c r="C240" s="20">
        <v>352071003</v>
      </c>
      <c r="D240" s="24" t="s">
        <v>591</v>
      </c>
      <c r="E240" s="20">
        <v>2</v>
      </c>
      <c r="F240" s="20">
        <v>5</v>
      </c>
      <c r="G240" s="20">
        <v>22</v>
      </c>
      <c r="H240" s="20">
        <v>3</v>
      </c>
      <c r="I240" s="20">
        <v>55</v>
      </c>
      <c r="J240" s="20">
        <v>3</v>
      </c>
      <c r="K240" s="20">
        <v>25</v>
      </c>
      <c r="L240" s="20">
        <v>4</v>
      </c>
      <c r="M240" s="20">
        <v>17</v>
      </c>
      <c r="N240" s="20">
        <v>7</v>
      </c>
      <c r="O240" s="20">
        <v>25</v>
      </c>
      <c r="P240" s="12">
        <v>31100</v>
      </c>
      <c r="Q240" s="11" t="s">
        <v>608</v>
      </c>
      <c r="R240" s="12">
        <v>10000</v>
      </c>
      <c r="S240" s="13">
        <f>R240/P240</f>
        <v>0.3215434083601286</v>
      </c>
      <c r="T240" s="14">
        <v>0</v>
      </c>
      <c r="U240" s="13">
        <f>T240/P240</f>
        <v>0</v>
      </c>
      <c r="V240" s="11" t="s">
        <v>1849</v>
      </c>
      <c r="W240" s="39"/>
      <c r="X240" s="63"/>
    </row>
    <row r="241" spans="2:24" s="64" customFormat="1" ht="24" customHeight="1">
      <c r="B241" s="21" t="s">
        <v>780</v>
      </c>
      <c r="C241" s="20">
        <v>352080002</v>
      </c>
      <c r="D241" s="24" t="s">
        <v>765</v>
      </c>
      <c r="E241" s="20">
        <v>2</v>
      </c>
      <c r="F241" s="20">
        <v>6</v>
      </c>
      <c r="G241" s="20">
        <v>26</v>
      </c>
      <c r="H241" s="20">
        <v>3</v>
      </c>
      <c r="I241" s="20">
        <v>58</v>
      </c>
      <c r="J241" s="20">
        <v>2</v>
      </c>
      <c r="K241" s="20">
        <v>1</v>
      </c>
      <c r="L241" s="20">
        <v>4</v>
      </c>
      <c r="M241" s="20">
        <v>18</v>
      </c>
      <c r="N241" s="20">
        <v>3</v>
      </c>
      <c r="O241" s="20">
        <v>31</v>
      </c>
      <c r="P241" s="12">
        <v>15000</v>
      </c>
      <c r="Q241" s="11" t="s">
        <v>609</v>
      </c>
      <c r="R241" s="12">
        <v>15000</v>
      </c>
      <c r="S241" s="13">
        <v>1</v>
      </c>
      <c r="T241" s="14">
        <v>0</v>
      </c>
      <c r="U241" s="13">
        <v>0</v>
      </c>
      <c r="V241" s="11" t="s">
        <v>1859</v>
      </c>
      <c r="W241" s="39"/>
      <c r="X241" s="63"/>
    </row>
    <row r="242" spans="2:24" s="64" customFormat="1" ht="24" customHeight="1">
      <c r="B242" s="21" t="s">
        <v>592</v>
      </c>
      <c r="C242" s="20">
        <v>353264001</v>
      </c>
      <c r="D242" s="26" t="s">
        <v>1042</v>
      </c>
      <c r="E242" s="20">
        <v>3</v>
      </c>
      <c r="F242" s="20">
        <v>3</v>
      </c>
      <c r="G242" s="20">
        <v>11</v>
      </c>
      <c r="H242" s="20">
        <v>4</v>
      </c>
      <c r="I242" s="20">
        <v>9</v>
      </c>
      <c r="J242" s="20">
        <v>9</v>
      </c>
      <c r="K242" s="20">
        <v>8</v>
      </c>
      <c r="L242" s="20">
        <v>4</v>
      </c>
      <c r="M242" s="20">
        <v>18</v>
      </c>
      <c r="N242" s="20">
        <v>3</v>
      </c>
      <c r="O242" s="20">
        <v>31</v>
      </c>
      <c r="P242" s="12">
        <v>31900</v>
      </c>
      <c r="Q242" s="11" t="s">
        <v>610</v>
      </c>
      <c r="R242" s="12">
        <v>16000</v>
      </c>
      <c r="S242" s="13">
        <f aca="true" t="shared" si="42" ref="S242:S254">R242/P242</f>
        <v>0.5015673981191222</v>
      </c>
      <c r="T242" s="14">
        <v>0</v>
      </c>
      <c r="U242" s="13">
        <f aca="true" t="shared" si="43" ref="U242:U254">T242/P242</f>
        <v>0</v>
      </c>
      <c r="V242" s="11" t="s">
        <v>435</v>
      </c>
      <c r="W242" s="39"/>
      <c r="X242" s="63"/>
    </row>
    <row r="243" spans="2:24" s="64" customFormat="1" ht="24" customHeight="1">
      <c r="B243" s="21" t="s">
        <v>593</v>
      </c>
      <c r="C243" s="20">
        <v>354619001</v>
      </c>
      <c r="D243" s="24" t="s">
        <v>594</v>
      </c>
      <c r="E243" s="20">
        <v>2</v>
      </c>
      <c r="F243" s="20">
        <v>6</v>
      </c>
      <c r="G243" s="20">
        <v>26</v>
      </c>
      <c r="H243" s="20">
        <v>3</v>
      </c>
      <c r="I243" s="20">
        <v>63</v>
      </c>
      <c r="J243" s="20">
        <v>10</v>
      </c>
      <c r="K243" s="20">
        <v>14</v>
      </c>
      <c r="L243" s="20">
        <v>4</v>
      </c>
      <c r="M243" s="20">
        <v>18</v>
      </c>
      <c r="N243" s="20">
        <v>3</v>
      </c>
      <c r="O243" s="20">
        <v>31</v>
      </c>
      <c r="P243" s="12">
        <v>2000</v>
      </c>
      <c r="Q243" s="11" t="s">
        <v>611</v>
      </c>
      <c r="R243" s="134">
        <v>2000</v>
      </c>
      <c r="S243" s="13">
        <f t="shared" si="42"/>
        <v>1</v>
      </c>
      <c r="T243" s="14">
        <v>0</v>
      </c>
      <c r="U243" s="13">
        <f t="shared" si="43"/>
        <v>0</v>
      </c>
      <c r="V243" s="11" t="s">
        <v>1849</v>
      </c>
      <c r="W243" s="39"/>
      <c r="X243" s="63"/>
    </row>
    <row r="244" spans="2:24" s="64" customFormat="1" ht="48" customHeight="1">
      <c r="B244" s="21" t="s">
        <v>612</v>
      </c>
      <c r="C244" s="20">
        <v>360007013</v>
      </c>
      <c r="D244" s="24" t="s">
        <v>613</v>
      </c>
      <c r="E244" s="20">
        <v>2</v>
      </c>
      <c r="F244" s="20">
        <v>6</v>
      </c>
      <c r="G244" s="20">
        <v>23</v>
      </c>
      <c r="H244" s="20">
        <v>4</v>
      </c>
      <c r="I244" s="20">
        <v>1</v>
      </c>
      <c r="J244" s="20">
        <v>3</v>
      </c>
      <c r="K244" s="20">
        <v>9</v>
      </c>
      <c r="L244" s="20">
        <v>4</v>
      </c>
      <c r="M244" s="20">
        <v>17</v>
      </c>
      <c r="N244" s="20">
        <v>4</v>
      </c>
      <c r="O244" s="20">
        <v>4</v>
      </c>
      <c r="P244" s="12">
        <v>11000</v>
      </c>
      <c r="Q244" s="11" t="s">
        <v>614</v>
      </c>
      <c r="R244" s="12">
        <v>5500</v>
      </c>
      <c r="S244" s="13">
        <f t="shared" si="42"/>
        <v>0.5</v>
      </c>
      <c r="T244" s="14">
        <v>500</v>
      </c>
      <c r="U244" s="13">
        <f t="shared" si="43"/>
        <v>0.045454545454545456</v>
      </c>
      <c r="V244" s="11" t="s">
        <v>1835</v>
      </c>
      <c r="W244" s="39"/>
      <c r="X244" s="63"/>
    </row>
    <row r="245" spans="2:24" s="64" customFormat="1" ht="24" customHeight="1">
      <c r="B245" s="21" t="s">
        <v>615</v>
      </c>
      <c r="C245" s="20">
        <v>363618001</v>
      </c>
      <c r="D245" s="24" t="s">
        <v>616</v>
      </c>
      <c r="E245" s="20">
        <v>9</v>
      </c>
      <c r="F245" s="20">
        <v>1</v>
      </c>
      <c r="G245" s="20">
        <v>1</v>
      </c>
      <c r="H245" s="20">
        <v>3</v>
      </c>
      <c r="I245" s="20">
        <v>48</v>
      </c>
      <c r="J245" s="20">
        <v>6</v>
      </c>
      <c r="K245" s="20">
        <v>21</v>
      </c>
      <c r="L245" s="20">
        <v>4</v>
      </c>
      <c r="M245" s="20">
        <v>17</v>
      </c>
      <c r="N245" s="20">
        <v>9</v>
      </c>
      <c r="O245" s="20">
        <v>20</v>
      </c>
      <c r="P245" s="12">
        <v>10000</v>
      </c>
      <c r="Q245" s="11" t="s">
        <v>617</v>
      </c>
      <c r="R245" s="12">
        <v>10000</v>
      </c>
      <c r="S245" s="13">
        <f t="shared" si="42"/>
        <v>1</v>
      </c>
      <c r="T245" s="14">
        <v>0</v>
      </c>
      <c r="U245" s="13">
        <f t="shared" si="43"/>
        <v>0</v>
      </c>
      <c r="V245" s="11" t="s">
        <v>1870</v>
      </c>
      <c r="W245" s="39"/>
      <c r="X245" s="63"/>
    </row>
    <row r="246" spans="2:24" s="64" customFormat="1" ht="26.25" customHeight="1">
      <c r="B246" s="21" t="s">
        <v>618</v>
      </c>
      <c r="C246" s="20">
        <v>363626001</v>
      </c>
      <c r="D246" s="24" t="s">
        <v>619</v>
      </c>
      <c r="E246" s="20">
        <v>2</v>
      </c>
      <c r="F246" s="20">
        <v>9</v>
      </c>
      <c r="G246" s="20">
        <v>42</v>
      </c>
      <c r="H246" s="20">
        <v>4</v>
      </c>
      <c r="I246" s="20">
        <v>2</v>
      </c>
      <c r="J246" s="20">
        <v>12</v>
      </c>
      <c r="K246" s="20">
        <v>11</v>
      </c>
      <c r="L246" s="20">
        <v>4</v>
      </c>
      <c r="M246" s="20">
        <v>18</v>
      </c>
      <c r="N246" s="20">
        <v>3</v>
      </c>
      <c r="O246" s="20">
        <v>30</v>
      </c>
      <c r="P246" s="12">
        <v>1000</v>
      </c>
      <c r="Q246" s="11" t="s">
        <v>620</v>
      </c>
      <c r="R246" s="12">
        <v>1000</v>
      </c>
      <c r="S246" s="13">
        <f t="shared" si="42"/>
        <v>1</v>
      </c>
      <c r="T246" s="14">
        <v>0</v>
      </c>
      <c r="U246" s="13">
        <f t="shared" si="43"/>
        <v>0</v>
      </c>
      <c r="V246" s="11" t="s">
        <v>1870</v>
      </c>
      <c r="W246" s="39"/>
      <c r="X246" s="63"/>
    </row>
    <row r="247" spans="2:24" s="64" customFormat="1" ht="26.25" customHeight="1">
      <c r="B247" s="21" t="s">
        <v>621</v>
      </c>
      <c r="C247" s="20">
        <v>363626002</v>
      </c>
      <c r="D247" s="24" t="s">
        <v>616</v>
      </c>
      <c r="E247" s="20">
        <v>9</v>
      </c>
      <c r="F247" s="20">
        <v>1</v>
      </c>
      <c r="G247" s="20">
        <v>1</v>
      </c>
      <c r="H247" s="20">
        <v>3</v>
      </c>
      <c r="I247" s="20">
        <v>48</v>
      </c>
      <c r="J247" s="20">
        <v>11</v>
      </c>
      <c r="K247" s="20">
        <v>27</v>
      </c>
      <c r="L247" s="20">
        <v>4</v>
      </c>
      <c r="M247" s="20">
        <v>17</v>
      </c>
      <c r="N247" s="20">
        <v>10</v>
      </c>
      <c r="O247" s="20">
        <v>31</v>
      </c>
      <c r="P247" s="12">
        <v>10199</v>
      </c>
      <c r="Q247" s="11" t="s">
        <v>620</v>
      </c>
      <c r="R247" s="12">
        <v>10199</v>
      </c>
      <c r="S247" s="13">
        <f t="shared" si="42"/>
        <v>1</v>
      </c>
      <c r="T247" s="14">
        <v>0</v>
      </c>
      <c r="U247" s="13">
        <f t="shared" si="43"/>
        <v>0</v>
      </c>
      <c r="V247" s="11" t="s">
        <v>1870</v>
      </c>
      <c r="W247" s="39"/>
      <c r="X247" s="63"/>
    </row>
    <row r="248" spans="2:24" s="135" customFormat="1" ht="26.25" customHeight="1">
      <c r="B248" s="21" t="s">
        <v>622</v>
      </c>
      <c r="C248" s="20">
        <v>363847002</v>
      </c>
      <c r="D248" s="24" t="s">
        <v>623</v>
      </c>
      <c r="E248" s="20">
        <v>9</v>
      </c>
      <c r="F248" s="20">
        <v>1</v>
      </c>
      <c r="G248" s="20">
        <v>1</v>
      </c>
      <c r="H248" s="20">
        <v>3</v>
      </c>
      <c r="I248" s="20">
        <v>48</v>
      </c>
      <c r="J248" s="20">
        <v>11</v>
      </c>
      <c r="K248" s="20">
        <v>19</v>
      </c>
      <c r="L248" s="20">
        <v>4</v>
      </c>
      <c r="M248" s="20">
        <v>17</v>
      </c>
      <c r="N248" s="20">
        <v>11</v>
      </c>
      <c r="O248" s="20">
        <v>28</v>
      </c>
      <c r="P248" s="12">
        <v>4000</v>
      </c>
      <c r="Q248" s="11" t="s">
        <v>624</v>
      </c>
      <c r="R248" s="12">
        <v>4000</v>
      </c>
      <c r="S248" s="13">
        <f t="shared" si="42"/>
        <v>1</v>
      </c>
      <c r="T248" s="14">
        <v>0</v>
      </c>
      <c r="U248" s="13">
        <f t="shared" si="43"/>
        <v>0</v>
      </c>
      <c r="V248" s="11" t="s">
        <v>1870</v>
      </c>
      <c r="W248" s="39"/>
      <c r="X248" s="55"/>
    </row>
    <row r="249" spans="2:24" s="135" customFormat="1" ht="26.25" customHeight="1">
      <c r="B249" s="21" t="s">
        <v>625</v>
      </c>
      <c r="C249" s="20">
        <v>363855002</v>
      </c>
      <c r="D249" s="24" t="s">
        <v>623</v>
      </c>
      <c r="E249" s="20">
        <v>9</v>
      </c>
      <c r="F249" s="20">
        <v>1</v>
      </c>
      <c r="G249" s="20">
        <v>1</v>
      </c>
      <c r="H249" s="20">
        <v>3</v>
      </c>
      <c r="I249" s="20">
        <v>48</v>
      </c>
      <c r="J249" s="20">
        <v>2</v>
      </c>
      <c r="K249" s="20">
        <v>17</v>
      </c>
      <c r="L249" s="20">
        <v>4</v>
      </c>
      <c r="M249" s="20">
        <v>17</v>
      </c>
      <c r="N249" s="20">
        <v>10</v>
      </c>
      <c r="O249" s="20">
        <v>11</v>
      </c>
      <c r="P249" s="12">
        <v>1000</v>
      </c>
      <c r="Q249" s="11" t="s">
        <v>626</v>
      </c>
      <c r="R249" s="12">
        <v>1000</v>
      </c>
      <c r="S249" s="13">
        <f t="shared" si="42"/>
        <v>1</v>
      </c>
      <c r="T249" s="14">
        <v>0</v>
      </c>
      <c r="U249" s="13">
        <f t="shared" si="43"/>
        <v>0</v>
      </c>
      <c r="V249" s="11" t="s">
        <v>1870</v>
      </c>
      <c r="W249" s="39"/>
      <c r="X249" s="55"/>
    </row>
    <row r="250" spans="2:24" s="135" customFormat="1" ht="26.25" customHeight="1">
      <c r="B250" s="21" t="s">
        <v>627</v>
      </c>
      <c r="C250" s="20">
        <v>363863002</v>
      </c>
      <c r="D250" s="24" t="s">
        <v>623</v>
      </c>
      <c r="E250" s="20">
        <v>9</v>
      </c>
      <c r="F250" s="20">
        <v>1</v>
      </c>
      <c r="G250" s="20">
        <v>1</v>
      </c>
      <c r="H250" s="20">
        <v>2</v>
      </c>
      <c r="I250" s="20">
        <v>40</v>
      </c>
      <c r="J250" s="20">
        <v>2</v>
      </c>
      <c r="K250" s="20">
        <v>10</v>
      </c>
      <c r="L250" s="20">
        <v>4</v>
      </c>
      <c r="M250" s="20">
        <v>17</v>
      </c>
      <c r="N250" s="20">
        <v>10</v>
      </c>
      <c r="O250" s="20">
        <v>11</v>
      </c>
      <c r="P250" s="12">
        <v>1000</v>
      </c>
      <c r="Q250" s="11" t="s">
        <v>628</v>
      </c>
      <c r="R250" s="12">
        <v>1000</v>
      </c>
      <c r="S250" s="13">
        <f t="shared" si="42"/>
        <v>1</v>
      </c>
      <c r="T250" s="14">
        <v>0</v>
      </c>
      <c r="U250" s="13">
        <f t="shared" si="43"/>
        <v>0</v>
      </c>
      <c r="V250" s="11" t="s">
        <v>1870</v>
      </c>
      <c r="W250" s="39"/>
      <c r="X250" s="55"/>
    </row>
    <row r="251" spans="2:24" s="64" customFormat="1" ht="26.25" customHeight="1">
      <c r="B251" s="21" t="s">
        <v>629</v>
      </c>
      <c r="C251" s="20">
        <v>364827001</v>
      </c>
      <c r="D251" s="24" t="s">
        <v>630</v>
      </c>
      <c r="E251" s="20">
        <v>9</v>
      </c>
      <c r="F251" s="20">
        <v>1</v>
      </c>
      <c r="G251" s="20">
        <v>1</v>
      </c>
      <c r="H251" s="20">
        <v>4</v>
      </c>
      <c r="I251" s="20">
        <v>1</v>
      </c>
      <c r="J251" s="20">
        <v>9</v>
      </c>
      <c r="K251" s="20">
        <v>22</v>
      </c>
      <c r="L251" s="20">
        <v>4</v>
      </c>
      <c r="M251" s="20">
        <v>17</v>
      </c>
      <c r="N251" s="20">
        <v>10</v>
      </c>
      <c r="O251" s="20">
        <v>18</v>
      </c>
      <c r="P251" s="12">
        <v>5000</v>
      </c>
      <c r="Q251" s="11" t="s">
        <v>631</v>
      </c>
      <c r="R251" s="12">
        <v>5000</v>
      </c>
      <c r="S251" s="13">
        <f t="shared" si="42"/>
        <v>1</v>
      </c>
      <c r="T251" s="14">
        <v>0</v>
      </c>
      <c r="U251" s="13">
        <f t="shared" si="43"/>
        <v>0</v>
      </c>
      <c r="V251" s="11" t="s">
        <v>1870</v>
      </c>
      <c r="W251" s="39"/>
      <c r="X251" s="63"/>
    </row>
    <row r="252" spans="2:24" s="64" customFormat="1" ht="26.25" customHeight="1">
      <c r="B252" s="21" t="s">
        <v>632</v>
      </c>
      <c r="C252" s="20">
        <v>364851001</v>
      </c>
      <c r="D252" s="24" t="s">
        <v>633</v>
      </c>
      <c r="E252" s="20">
        <v>9</v>
      </c>
      <c r="F252" s="20">
        <v>1</v>
      </c>
      <c r="G252" s="20">
        <v>1</v>
      </c>
      <c r="H252" s="20">
        <v>4</v>
      </c>
      <c r="I252" s="20">
        <v>5</v>
      </c>
      <c r="J252" s="20">
        <v>4</v>
      </c>
      <c r="K252" s="20">
        <v>8</v>
      </c>
      <c r="L252" s="20">
        <v>4</v>
      </c>
      <c r="M252" s="20">
        <v>17</v>
      </c>
      <c r="N252" s="20">
        <v>10</v>
      </c>
      <c r="O252" s="20">
        <v>18</v>
      </c>
      <c r="P252" s="12">
        <v>5000</v>
      </c>
      <c r="Q252" s="11" t="s">
        <v>634</v>
      </c>
      <c r="R252" s="12">
        <v>5000</v>
      </c>
      <c r="S252" s="13">
        <f t="shared" si="42"/>
        <v>1</v>
      </c>
      <c r="T252" s="14">
        <v>0</v>
      </c>
      <c r="U252" s="13">
        <f t="shared" si="43"/>
        <v>0</v>
      </c>
      <c r="V252" s="11" t="s">
        <v>1870</v>
      </c>
      <c r="W252" s="39"/>
      <c r="X252" s="63"/>
    </row>
    <row r="253" spans="2:24" s="64" customFormat="1" ht="24" customHeight="1">
      <c r="B253" s="21" t="s">
        <v>642</v>
      </c>
      <c r="C253" s="122">
        <v>370002015</v>
      </c>
      <c r="D253" s="24" t="s">
        <v>643</v>
      </c>
      <c r="E253" s="20">
        <v>2</v>
      </c>
      <c r="F253" s="20">
        <v>8</v>
      </c>
      <c r="G253" s="20">
        <v>33</v>
      </c>
      <c r="H253" s="20">
        <v>4</v>
      </c>
      <c r="I253" s="20">
        <v>12</v>
      </c>
      <c r="J253" s="20">
        <v>12</v>
      </c>
      <c r="K253" s="20">
        <v>28</v>
      </c>
      <c r="L253" s="20">
        <v>4</v>
      </c>
      <c r="M253" s="20">
        <v>18</v>
      </c>
      <c r="N253" s="20">
        <v>3</v>
      </c>
      <c r="O253" s="20">
        <v>31</v>
      </c>
      <c r="P253" s="12">
        <v>10000</v>
      </c>
      <c r="Q253" s="11" t="s">
        <v>644</v>
      </c>
      <c r="R253" s="12">
        <v>5000</v>
      </c>
      <c r="S253" s="13">
        <f t="shared" si="42"/>
        <v>0.5</v>
      </c>
      <c r="T253" s="14">
        <v>5000</v>
      </c>
      <c r="U253" s="13">
        <f t="shared" si="43"/>
        <v>0.5</v>
      </c>
      <c r="V253" s="11" t="s">
        <v>1849</v>
      </c>
      <c r="W253" s="39"/>
      <c r="X253" s="63"/>
    </row>
    <row r="254" spans="2:24" s="64" customFormat="1" ht="24" customHeight="1">
      <c r="B254" s="21" t="s">
        <v>645</v>
      </c>
      <c r="C254" s="20">
        <v>373427001</v>
      </c>
      <c r="D254" s="23" t="s">
        <v>646</v>
      </c>
      <c r="E254" s="20">
        <v>2</v>
      </c>
      <c r="F254" s="20">
        <v>9</v>
      </c>
      <c r="G254" s="20">
        <v>42</v>
      </c>
      <c r="H254" s="20">
        <v>4</v>
      </c>
      <c r="I254" s="20">
        <v>3</v>
      </c>
      <c r="J254" s="20">
        <v>9</v>
      </c>
      <c r="K254" s="20">
        <v>26</v>
      </c>
      <c r="L254" s="20">
        <v>4</v>
      </c>
      <c r="M254" s="20">
        <v>17</v>
      </c>
      <c r="N254" s="20">
        <v>10</v>
      </c>
      <c r="O254" s="20">
        <v>1</v>
      </c>
      <c r="P254" s="147">
        <v>20000</v>
      </c>
      <c r="Q254" s="11" t="s">
        <v>657</v>
      </c>
      <c r="R254" s="147">
        <v>20000</v>
      </c>
      <c r="S254" s="13">
        <f t="shared" si="42"/>
        <v>1</v>
      </c>
      <c r="T254" s="14">
        <v>0</v>
      </c>
      <c r="U254" s="13">
        <f t="shared" si="43"/>
        <v>0</v>
      </c>
      <c r="V254" s="11" t="s">
        <v>1870</v>
      </c>
      <c r="W254" s="39"/>
      <c r="X254" s="63"/>
    </row>
    <row r="255" spans="2:24" s="64" customFormat="1" ht="24" customHeight="1">
      <c r="B255" s="21" t="s">
        <v>647</v>
      </c>
      <c r="C255" s="20">
        <v>374245001</v>
      </c>
      <c r="D255" s="24" t="s">
        <v>648</v>
      </c>
      <c r="E255" s="20">
        <v>9</v>
      </c>
      <c r="F255" s="20">
        <v>1</v>
      </c>
      <c r="G255" s="20">
        <v>1</v>
      </c>
      <c r="H255" s="20">
        <v>3</v>
      </c>
      <c r="I255" s="20">
        <v>48</v>
      </c>
      <c r="J255" s="20">
        <v>11</v>
      </c>
      <c r="K255" s="20">
        <v>6</v>
      </c>
      <c r="L255" s="20">
        <v>4</v>
      </c>
      <c r="M255" s="20">
        <v>17</v>
      </c>
      <c r="N255" s="20">
        <v>10</v>
      </c>
      <c r="O255" s="20">
        <v>10</v>
      </c>
      <c r="P255" s="12">
        <v>5000</v>
      </c>
      <c r="Q255" s="11" t="s">
        <v>658</v>
      </c>
      <c r="R255" s="12">
        <v>5000</v>
      </c>
      <c r="S255" s="13">
        <v>1</v>
      </c>
      <c r="T255" s="14">
        <v>0</v>
      </c>
      <c r="U255" s="13">
        <v>0</v>
      </c>
      <c r="V255" s="11" t="s">
        <v>1870</v>
      </c>
      <c r="W255" s="39"/>
      <c r="X255" s="63"/>
    </row>
    <row r="256" spans="2:24" s="64" customFormat="1" ht="24" customHeight="1">
      <c r="B256" s="21" t="s">
        <v>649</v>
      </c>
      <c r="C256" s="20">
        <v>374288001</v>
      </c>
      <c r="D256" s="24" t="s">
        <v>650</v>
      </c>
      <c r="E256" s="20">
        <v>9</v>
      </c>
      <c r="F256" s="20">
        <v>1</v>
      </c>
      <c r="G256" s="20">
        <v>1</v>
      </c>
      <c r="H256" s="20">
        <v>4</v>
      </c>
      <c r="I256" s="20">
        <v>1</v>
      </c>
      <c r="J256" s="20">
        <v>2</v>
      </c>
      <c r="K256" s="20">
        <v>20</v>
      </c>
      <c r="L256" s="20">
        <v>4</v>
      </c>
      <c r="M256" s="20">
        <v>17</v>
      </c>
      <c r="N256" s="20">
        <v>10</v>
      </c>
      <c r="O256" s="20">
        <v>10</v>
      </c>
      <c r="P256" s="12">
        <v>5000</v>
      </c>
      <c r="Q256" s="11" t="s">
        <v>659</v>
      </c>
      <c r="R256" s="12">
        <v>5000</v>
      </c>
      <c r="S256" s="13">
        <v>1</v>
      </c>
      <c r="T256" s="14">
        <v>0</v>
      </c>
      <c r="U256" s="13">
        <v>0</v>
      </c>
      <c r="V256" s="11" t="s">
        <v>1870</v>
      </c>
      <c r="W256" s="39"/>
      <c r="X256" s="63"/>
    </row>
    <row r="257" spans="2:24" s="64" customFormat="1" ht="24" customHeight="1">
      <c r="B257" s="21" t="s">
        <v>781</v>
      </c>
      <c r="C257" s="123" t="s">
        <v>796</v>
      </c>
      <c r="D257" s="26" t="s">
        <v>651</v>
      </c>
      <c r="E257" s="20">
        <v>3</v>
      </c>
      <c r="F257" s="20">
        <v>3</v>
      </c>
      <c r="G257" s="20">
        <v>9</v>
      </c>
      <c r="H257" s="20">
        <v>4</v>
      </c>
      <c r="I257" s="20">
        <v>9</v>
      </c>
      <c r="J257" s="20">
        <v>8</v>
      </c>
      <c r="K257" s="20">
        <v>19</v>
      </c>
      <c r="L257" s="20">
        <v>4</v>
      </c>
      <c r="M257" s="20">
        <v>17</v>
      </c>
      <c r="N257" s="20">
        <v>12</v>
      </c>
      <c r="O257" s="20">
        <v>26</v>
      </c>
      <c r="P257" s="12">
        <v>30000</v>
      </c>
      <c r="Q257" s="11" t="s">
        <v>660</v>
      </c>
      <c r="R257" s="12">
        <v>16000</v>
      </c>
      <c r="S257" s="13">
        <f aca="true" t="shared" si="44" ref="S257:S271">R257/P257</f>
        <v>0.5333333333333333</v>
      </c>
      <c r="T257" s="14">
        <v>0</v>
      </c>
      <c r="U257" s="13">
        <f aca="true" t="shared" si="45" ref="U257:U271">T257/P257</f>
        <v>0</v>
      </c>
      <c r="V257" s="11" t="s">
        <v>1835</v>
      </c>
      <c r="W257" s="39"/>
      <c r="X257" s="63"/>
    </row>
    <row r="258" spans="2:24" s="64" customFormat="1" ht="24" customHeight="1">
      <c r="B258" s="21" t="s">
        <v>652</v>
      </c>
      <c r="C258" s="20">
        <v>373826002</v>
      </c>
      <c r="D258" s="146" t="s">
        <v>653</v>
      </c>
      <c r="E258" s="20">
        <v>9</v>
      </c>
      <c r="F258" s="20">
        <v>1</v>
      </c>
      <c r="G258" s="20">
        <v>2</v>
      </c>
      <c r="H258" s="20">
        <v>3</v>
      </c>
      <c r="I258" s="20">
        <v>59</v>
      </c>
      <c r="J258" s="20">
        <v>7</v>
      </c>
      <c r="K258" s="20">
        <v>26</v>
      </c>
      <c r="L258" s="20">
        <v>4</v>
      </c>
      <c r="M258" s="20">
        <v>18</v>
      </c>
      <c r="N258" s="20">
        <v>3</v>
      </c>
      <c r="O258" s="20">
        <v>20</v>
      </c>
      <c r="P258" s="12">
        <v>5000</v>
      </c>
      <c r="Q258" s="11" t="s">
        <v>661</v>
      </c>
      <c r="R258" s="12">
        <v>5000</v>
      </c>
      <c r="S258" s="13">
        <f t="shared" si="44"/>
        <v>1</v>
      </c>
      <c r="T258" s="14">
        <v>0</v>
      </c>
      <c r="U258" s="13">
        <f t="shared" si="45"/>
        <v>0</v>
      </c>
      <c r="V258" s="11" t="s">
        <v>1870</v>
      </c>
      <c r="W258" s="39"/>
      <c r="X258" s="63"/>
    </row>
    <row r="259" spans="2:24" s="64" customFormat="1" ht="24" customHeight="1">
      <c r="B259" s="22" t="s">
        <v>654</v>
      </c>
      <c r="C259" s="20">
        <v>374016002</v>
      </c>
      <c r="D259" s="26" t="s">
        <v>655</v>
      </c>
      <c r="E259" s="20">
        <v>9</v>
      </c>
      <c r="F259" s="20">
        <v>1</v>
      </c>
      <c r="G259" s="20">
        <v>1</v>
      </c>
      <c r="H259" s="20">
        <v>4</v>
      </c>
      <c r="I259" s="20">
        <v>4</v>
      </c>
      <c r="J259" s="20">
        <v>3</v>
      </c>
      <c r="K259" s="20">
        <v>31</v>
      </c>
      <c r="L259" s="20">
        <v>4</v>
      </c>
      <c r="M259" s="20">
        <v>18</v>
      </c>
      <c r="N259" s="20">
        <v>3</v>
      </c>
      <c r="O259" s="20">
        <v>19</v>
      </c>
      <c r="P259" s="12">
        <v>5000</v>
      </c>
      <c r="Q259" s="11" t="s">
        <v>662</v>
      </c>
      <c r="R259" s="12">
        <v>5000</v>
      </c>
      <c r="S259" s="13">
        <f t="shared" si="44"/>
        <v>1</v>
      </c>
      <c r="T259" s="14">
        <v>0</v>
      </c>
      <c r="U259" s="13">
        <f t="shared" si="45"/>
        <v>0</v>
      </c>
      <c r="V259" s="11" t="s">
        <v>1870</v>
      </c>
      <c r="W259" s="39"/>
      <c r="X259" s="63"/>
    </row>
    <row r="260" spans="2:24" s="64" customFormat="1" ht="24" customHeight="1">
      <c r="B260" s="22" t="s">
        <v>656</v>
      </c>
      <c r="C260" s="20">
        <v>374059001</v>
      </c>
      <c r="D260" s="26" t="s">
        <v>655</v>
      </c>
      <c r="E260" s="20">
        <v>9</v>
      </c>
      <c r="F260" s="20">
        <v>1</v>
      </c>
      <c r="G260" s="20">
        <v>1</v>
      </c>
      <c r="H260" s="20">
        <v>3</v>
      </c>
      <c r="I260" s="20">
        <v>62</v>
      </c>
      <c r="J260" s="20">
        <v>11</v>
      </c>
      <c r="K260" s="20">
        <v>2</v>
      </c>
      <c r="L260" s="20">
        <v>4</v>
      </c>
      <c r="M260" s="20">
        <v>18</v>
      </c>
      <c r="N260" s="20">
        <v>3</v>
      </c>
      <c r="O260" s="20">
        <v>19</v>
      </c>
      <c r="P260" s="12">
        <v>5000</v>
      </c>
      <c r="Q260" s="11" t="s">
        <v>663</v>
      </c>
      <c r="R260" s="12">
        <v>5000</v>
      </c>
      <c r="S260" s="13">
        <f t="shared" si="44"/>
        <v>1</v>
      </c>
      <c r="T260" s="14">
        <v>0</v>
      </c>
      <c r="U260" s="13">
        <f t="shared" si="45"/>
        <v>0</v>
      </c>
      <c r="V260" s="11" t="s">
        <v>1870</v>
      </c>
      <c r="W260" s="39"/>
      <c r="X260" s="63"/>
    </row>
    <row r="261" spans="2:24" s="64" customFormat="1" ht="46.5" customHeight="1">
      <c r="B261" s="5" t="s">
        <v>782</v>
      </c>
      <c r="C261" s="20">
        <v>380008013</v>
      </c>
      <c r="D261" s="23" t="s">
        <v>668</v>
      </c>
      <c r="E261" s="20">
        <v>2</v>
      </c>
      <c r="F261" s="20">
        <v>6</v>
      </c>
      <c r="G261" s="20">
        <v>26</v>
      </c>
      <c r="H261" s="20">
        <v>3</v>
      </c>
      <c r="I261" s="20">
        <v>50</v>
      </c>
      <c r="J261" s="20">
        <v>2</v>
      </c>
      <c r="K261" s="20">
        <v>22</v>
      </c>
      <c r="L261" s="20">
        <v>4</v>
      </c>
      <c r="M261" s="20">
        <v>17</v>
      </c>
      <c r="N261" s="20">
        <v>6</v>
      </c>
      <c r="O261" s="20">
        <v>30</v>
      </c>
      <c r="P261" s="12">
        <v>601000</v>
      </c>
      <c r="Q261" s="11" t="s">
        <v>669</v>
      </c>
      <c r="R261" s="12">
        <v>500000</v>
      </c>
      <c r="S261" s="13">
        <f t="shared" si="44"/>
        <v>0.831946755407654</v>
      </c>
      <c r="T261" s="14">
        <v>100000</v>
      </c>
      <c r="U261" s="13">
        <f t="shared" si="45"/>
        <v>0.16638935108153077</v>
      </c>
      <c r="V261" s="11" t="s">
        <v>1536</v>
      </c>
      <c r="W261" s="39"/>
      <c r="X261" s="63"/>
    </row>
    <row r="262" spans="2:24" s="64" customFormat="1" ht="24.75" customHeight="1">
      <c r="B262" s="5" t="s">
        <v>783</v>
      </c>
      <c r="C262" s="20">
        <v>380008014</v>
      </c>
      <c r="D262" s="23" t="s">
        <v>670</v>
      </c>
      <c r="E262" s="20">
        <v>2</v>
      </c>
      <c r="F262" s="20">
        <v>6</v>
      </c>
      <c r="G262" s="20">
        <v>26</v>
      </c>
      <c r="H262" s="20">
        <v>3</v>
      </c>
      <c r="I262" s="20">
        <v>52</v>
      </c>
      <c r="J262" s="20">
        <v>2</v>
      </c>
      <c r="K262" s="20">
        <v>3</v>
      </c>
      <c r="L262" s="20">
        <v>4</v>
      </c>
      <c r="M262" s="20">
        <v>17</v>
      </c>
      <c r="N262" s="20">
        <v>10</v>
      </c>
      <c r="O262" s="20">
        <v>25</v>
      </c>
      <c r="P262" s="12">
        <v>26500</v>
      </c>
      <c r="Q262" s="11" t="s">
        <v>669</v>
      </c>
      <c r="R262" s="12">
        <v>10000</v>
      </c>
      <c r="S262" s="13">
        <f t="shared" si="44"/>
        <v>0.37735849056603776</v>
      </c>
      <c r="T262" s="14">
        <v>60</v>
      </c>
      <c r="U262" s="13">
        <f t="shared" si="45"/>
        <v>0.0022641509433962265</v>
      </c>
      <c r="V262" s="11" t="s">
        <v>1537</v>
      </c>
      <c r="W262" s="39"/>
      <c r="X262" s="63"/>
    </row>
    <row r="263" spans="2:24" s="64" customFormat="1" ht="24" customHeight="1">
      <c r="B263" s="21" t="s">
        <v>954</v>
      </c>
      <c r="C263" s="20">
        <v>380008037</v>
      </c>
      <c r="D263" s="23" t="s">
        <v>955</v>
      </c>
      <c r="E263" s="20">
        <v>8</v>
      </c>
      <c r="F263" s="20">
        <v>8</v>
      </c>
      <c r="G263" s="20">
        <v>32</v>
      </c>
      <c r="H263" s="20">
        <v>3</v>
      </c>
      <c r="I263" s="20">
        <v>48</v>
      </c>
      <c r="J263" s="20">
        <v>6</v>
      </c>
      <c r="K263" s="20">
        <v>1</v>
      </c>
      <c r="L263" s="20">
        <v>4</v>
      </c>
      <c r="M263" s="20">
        <v>18</v>
      </c>
      <c r="N263" s="20">
        <v>3</v>
      </c>
      <c r="O263" s="20">
        <v>31</v>
      </c>
      <c r="P263" s="12">
        <v>920750</v>
      </c>
      <c r="Q263" s="11" t="s">
        <v>669</v>
      </c>
      <c r="R263" s="12">
        <v>920750</v>
      </c>
      <c r="S263" s="13">
        <f t="shared" si="44"/>
        <v>1</v>
      </c>
      <c r="T263" s="14">
        <v>0</v>
      </c>
      <c r="U263" s="13">
        <f t="shared" si="45"/>
        <v>0</v>
      </c>
      <c r="V263" s="11" t="s">
        <v>1849</v>
      </c>
      <c r="W263" s="39"/>
      <c r="X263" s="63"/>
    </row>
    <row r="264" spans="2:24" s="64" customFormat="1" ht="24" customHeight="1">
      <c r="B264" s="21" t="s">
        <v>956</v>
      </c>
      <c r="C264" s="123" t="s">
        <v>1538</v>
      </c>
      <c r="D264" s="24" t="s">
        <v>957</v>
      </c>
      <c r="E264" s="20">
        <v>2</v>
      </c>
      <c r="F264" s="20">
        <v>10</v>
      </c>
      <c r="G264" s="20">
        <v>47</v>
      </c>
      <c r="H264" s="20">
        <v>3</v>
      </c>
      <c r="I264" s="20">
        <v>61</v>
      </c>
      <c r="J264" s="20">
        <v>11</v>
      </c>
      <c r="K264" s="20">
        <v>13</v>
      </c>
      <c r="L264" s="20">
        <v>4</v>
      </c>
      <c r="M264" s="20">
        <v>18</v>
      </c>
      <c r="N264" s="20">
        <v>3</v>
      </c>
      <c r="O264" s="20">
        <v>31</v>
      </c>
      <c r="P264" s="12">
        <v>500000</v>
      </c>
      <c r="Q264" s="11" t="s">
        <v>964</v>
      </c>
      <c r="R264" s="12">
        <v>500000</v>
      </c>
      <c r="S264" s="13">
        <f t="shared" si="44"/>
        <v>1</v>
      </c>
      <c r="T264" s="14">
        <v>0</v>
      </c>
      <c r="U264" s="13">
        <f t="shared" si="45"/>
        <v>0</v>
      </c>
      <c r="V264" s="11" t="s">
        <v>1835</v>
      </c>
      <c r="W264" s="39"/>
      <c r="X264" s="63"/>
    </row>
    <row r="265" spans="2:24" s="64" customFormat="1" ht="24" customHeight="1">
      <c r="B265" s="21" t="s">
        <v>958</v>
      </c>
      <c r="C265" s="136">
        <v>382035004</v>
      </c>
      <c r="D265" s="24" t="s">
        <v>959</v>
      </c>
      <c r="E265" s="20">
        <v>9</v>
      </c>
      <c r="F265" s="20">
        <v>1</v>
      </c>
      <c r="G265" s="20">
        <v>1</v>
      </c>
      <c r="H265" s="20">
        <v>3</v>
      </c>
      <c r="I265" s="20">
        <v>48</v>
      </c>
      <c r="J265" s="20">
        <v>3</v>
      </c>
      <c r="K265" s="20">
        <v>14</v>
      </c>
      <c r="L265" s="20">
        <v>4</v>
      </c>
      <c r="M265" s="20">
        <v>17</v>
      </c>
      <c r="N265" s="20">
        <v>7</v>
      </c>
      <c r="O265" s="20">
        <v>31</v>
      </c>
      <c r="P265" s="12">
        <v>5000</v>
      </c>
      <c r="Q265" s="11" t="s">
        <v>965</v>
      </c>
      <c r="R265" s="12">
        <v>5000</v>
      </c>
      <c r="S265" s="13">
        <f t="shared" si="44"/>
        <v>1</v>
      </c>
      <c r="T265" s="14">
        <v>0</v>
      </c>
      <c r="U265" s="13">
        <f t="shared" si="45"/>
        <v>0</v>
      </c>
      <c r="V265" s="11" t="s">
        <v>1870</v>
      </c>
      <c r="W265" s="39"/>
      <c r="X265" s="63"/>
    </row>
    <row r="266" spans="2:24" s="64" customFormat="1" ht="24" customHeight="1">
      <c r="B266" s="21" t="s">
        <v>960</v>
      </c>
      <c r="C266" s="20">
        <v>382035006</v>
      </c>
      <c r="D266" s="24" t="s">
        <v>959</v>
      </c>
      <c r="E266" s="20">
        <v>9</v>
      </c>
      <c r="F266" s="20">
        <v>1</v>
      </c>
      <c r="G266" s="20">
        <v>1</v>
      </c>
      <c r="H266" s="20">
        <v>3</v>
      </c>
      <c r="I266" s="20">
        <v>48</v>
      </c>
      <c r="J266" s="20">
        <v>5</v>
      </c>
      <c r="K266" s="20">
        <v>9</v>
      </c>
      <c r="L266" s="20">
        <v>4</v>
      </c>
      <c r="M266" s="20">
        <v>17</v>
      </c>
      <c r="N266" s="20">
        <v>7</v>
      </c>
      <c r="O266" s="20">
        <v>31</v>
      </c>
      <c r="P266" s="12">
        <v>5000</v>
      </c>
      <c r="Q266" s="11" t="s">
        <v>965</v>
      </c>
      <c r="R266" s="12">
        <v>5000</v>
      </c>
      <c r="S266" s="13">
        <f t="shared" si="44"/>
        <v>1</v>
      </c>
      <c r="T266" s="14">
        <v>0</v>
      </c>
      <c r="U266" s="13">
        <f t="shared" si="45"/>
        <v>0</v>
      </c>
      <c r="V266" s="11" t="s">
        <v>1870</v>
      </c>
      <c r="W266" s="39"/>
      <c r="X266" s="63"/>
    </row>
    <row r="267" spans="2:24" s="64" customFormat="1" ht="24" customHeight="1">
      <c r="B267" s="21" t="s">
        <v>961</v>
      </c>
      <c r="C267" s="20">
        <v>382108005</v>
      </c>
      <c r="D267" s="23" t="s">
        <v>962</v>
      </c>
      <c r="E267" s="20">
        <v>9</v>
      </c>
      <c r="F267" s="20">
        <v>1</v>
      </c>
      <c r="G267" s="20">
        <v>1</v>
      </c>
      <c r="H267" s="20">
        <v>3</v>
      </c>
      <c r="I267" s="20">
        <v>48</v>
      </c>
      <c r="J267" s="20">
        <v>5</v>
      </c>
      <c r="K267" s="20">
        <v>12</v>
      </c>
      <c r="L267" s="20">
        <v>4</v>
      </c>
      <c r="M267" s="20">
        <v>18</v>
      </c>
      <c r="N267" s="20">
        <v>3</v>
      </c>
      <c r="O267" s="20">
        <v>27</v>
      </c>
      <c r="P267" s="12">
        <v>5000</v>
      </c>
      <c r="Q267" s="11" t="s">
        <v>967</v>
      </c>
      <c r="R267" s="12">
        <v>5000</v>
      </c>
      <c r="S267" s="13">
        <f t="shared" si="44"/>
        <v>1</v>
      </c>
      <c r="T267" s="14"/>
      <c r="U267" s="13">
        <f t="shared" si="45"/>
        <v>0</v>
      </c>
      <c r="V267" s="11" t="s">
        <v>1870</v>
      </c>
      <c r="W267" s="39"/>
      <c r="X267" s="63"/>
    </row>
    <row r="268" spans="2:24" s="64" customFormat="1" ht="24" customHeight="1">
      <c r="B268" s="21" t="s">
        <v>963</v>
      </c>
      <c r="C268" s="20">
        <v>382108002</v>
      </c>
      <c r="D268" s="23" t="s">
        <v>962</v>
      </c>
      <c r="E268" s="20">
        <v>9</v>
      </c>
      <c r="F268" s="20">
        <v>1</v>
      </c>
      <c r="G268" s="20">
        <v>1</v>
      </c>
      <c r="H268" s="20">
        <v>3</v>
      </c>
      <c r="I268" s="20">
        <v>49</v>
      </c>
      <c r="J268" s="20">
        <v>3</v>
      </c>
      <c r="K268" s="20">
        <v>15</v>
      </c>
      <c r="L268" s="20">
        <v>4</v>
      </c>
      <c r="M268" s="20">
        <v>18</v>
      </c>
      <c r="N268" s="20">
        <v>3</v>
      </c>
      <c r="O268" s="20">
        <v>27</v>
      </c>
      <c r="P268" s="12">
        <v>5000</v>
      </c>
      <c r="Q268" s="11" t="s">
        <v>966</v>
      </c>
      <c r="R268" s="12">
        <v>5000</v>
      </c>
      <c r="S268" s="13">
        <f t="shared" si="44"/>
        <v>1</v>
      </c>
      <c r="T268" s="14"/>
      <c r="U268" s="13">
        <f t="shared" si="45"/>
        <v>0</v>
      </c>
      <c r="V268" s="11" t="s">
        <v>1870</v>
      </c>
      <c r="W268" s="39"/>
      <c r="X268" s="63"/>
    </row>
    <row r="269" spans="2:24" s="64" customFormat="1" ht="39.75" customHeight="1">
      <c r="B269" s="21" t="s">
        <v>968</v>
      </c>
      <c r="C269" s="122" t="s">
        <v>1539</v>
      </c>
      <c r="D269" s="25" t="s">
        <v>969</v>
      </c>
      <c r="E269" s="20">
        <v>2</v>
      </c>
      <c r="F269" s="20">
        <v>6</v>
      </c>
      <c r="G269" s="20">
        <v>23</v>
      </c>
      <c r="H269" s="20">
        <v>3</v>
      </c>
      <c r="I269" s="20">
        <v>61</v>
      </c>
      <c r="J269" s="20">
        <v>4</v>
      </c>
      <c r="K269" s="20">
        <v>23</v>
      </c>
      <c r="L269" s="20">
        <v>4</v>
      </c>
      <c r="M269" s="20">
        <v>18</v>
      </c>
      <c r="N269" s="20">
        <v>1</v>
      </c>
      <c r="O269" s="20">
        <v>31</v>
      </c>
      <c r="P269" s="12">
        <v>1200</v>
      </c>
      <c r="Q269" s="11" t="s">
        <v>970</v>
      </c>
      <c r="R269" s="12">
        <v>300</v>
      </c>
      <c r="S269" s="13">
        <f t="shared" si="44"/>
        <v>0.25</v>
      </c>
      <c r="T269" s="14">
        <v>500</v>
      </c>
      <c r="U269" s="13">
        <f t="shared" si="45"/>
        <v>0.4166666666666667</v>
      </c>
      <c r="V269" s="11" t="s">
        <v>675</v>
      </c>
      <c r="W269" s="39" t="s">
        <v>971</v>
      </c>
      <c r="X269" s="63"/>
    </row>
    <row r="270" spans="2:24" s="64" customFormat="1" ht="39.75" customHeight="1">
      <c r="B270" s="21" t="s">
        <v>972</v>
      </c>
      <c r="C270" s="122" t="s">
        <v>1540</v>
      </c>
      <c r="D270" s="23" t="s">
        <v>973</v>
      </c>
      <c r="E270" s="20">
        <v>3</v>
      </c>
      <c r="F270" s="20">
        <v>8</v>
      </c>
      <c r="G270" s="20">
        <v>36</v>
      </c>
      <c r="H270" s="20">
        <v>3</v>
      </c>
      <c r="I270" s="20">
        <v>32</v>
      </c>
      <c r="J270" s="20">
        <v>1</v>
      </c>
      <c r="K270" s="20">
        <v>26</v>
      </c>
      <c r="L270" s="20">
        <v>4</v>
      </c>
      <c r="M270" s="20">
        <v>18</v>
      </c>
      <c r="N270" s="20">
        <v>3</v>
      </c>
      <c r="O270" s="20">
        <v>31</v>
      </c>
      <c r="P270" s="12">
        <v>4630</v>
      </c>
      <c r="Q270" s="11" t="s">
        <v>970</v>
      </c>
      <c r="R270" s="12">
        <v>4630</v>
      </c>
      <c r="S270" s="13">
        <f t="shared" si="44"/>
        <v>1</v>
      </c>
      <c r="T270" s="14">
        <v>0</v>
      </c>
      <c r="U270" s="13">
        <f t="shared" si="45"/>
        <v>0</v>
      </c>
      <c r="V270" s="11" t="s">
        <v>1855</v>
      </c>
      <c r="W270" s="39"/>
      <c r="X270" s="63"/>
    </row>
    <row r="271" spans="2:24" s="64" customFormat="1" ht="24" customHeight="1">
      <c r="B271" s="21" t="s">
        <v>976</v>
      </c>
      <c r="C271" s="20">
        <v>1</v>
      </c>
      <c r="D271" s="24" t="s">
        <v>1803</v>
      </c>
      <c r="E271" s="20">
        <v>9</v>
      </c>
      <c r="F271" s="20">
        <v>1</v>
      </c>
      <c r="G271" s="20">
        <v>1</v>
      </c>
      <c r="H271" s="20">
        <v>3</v>
      </c>
      <c r="I271" s="20">
        <v>47</v>
      </c>
      <c r="J271" s="20">
        <v>6</v>
      </c>
      <c r="K271" s="20">
        <v>5</v>
      </c>
      <c r="L271" s="20">
        <v>4</v>
      </c>
      <c r="M271" s="20">
        <v>18</v>
      </c>
      <c r="N271" s="20">
        <v>2</v>
      </c>
      <c r="O271" s="20">
        <v>27</v>
      </c>
      <c r="P271" s="12">
        <v>5000</v>
      </c>
      <c r="Q271" s="11" t="s">
        <v>144</v>
      </c>
      <c r="R271" s="12">
        <v>5000</v>
      </c>
      <c r="S271" s="13">
        <f t="shared" si="44"/>
        <v>1</v>
      </c>
      <c r="T271" s="14">
        <v>0</v>
      </c>
      <c r="U271" s="13">
        <f t="shared" si="45"/>
        <v>0</v>
      </c>
      <c r="V271" s="11" t="s">
        <v>1870</v>
      </c>
      <c r="W271" s="39"/>
      <c r="X271" s="63"/>
    </row>
    <row r="272" spans="2:24" s="64" customFormat="1" ht="24" customHeight="1">
      <c r="B272" s="21" t="s">
        <v>977</v>
      </c>
      <c r="C272" s="20">
        <v>2</v>
      </c>
      <c r="D272" s="24" t="s">
        <v>1803</v>
      </c>
      <c r="E272" s="20">
        <v>9</v>
      </c>
      <c r="F272" s="20">
        <v>1</v>
      </c>
      <c r="G272" s="20">
        <v>1</v>
      </c>
      <c r="H272" s="20">
        <v>3</v>
      </c>
      <c r="I272" s="20">
        <v>48</v>
      </c>
      <c r="J272" s="20">
        <v>9</v>
      </c>
      <c r="K272" s="20">
        <v>29</v>
      </c>
      <c r="L272" s="20">
        <v>4</v>
      </c>
      <c r="M272" s="20">
        <v>18</v>
      </c>
      <c r="N272" s="20">
        <v>2</v>
      </c>
      <c r="O272" s="20">
        <v>27</v>
      </c>
      <c r="P272" s="12">
        <v>5000</v>
      </c>
      <c r="Q272" s="11" t="s">
        <v>145</v>
      </c>
      <c r="R272" s="12">
        <v>5000</v>
      </c>
      <c r="S272" s="13">
        <f aca="true" t="shared" si="46" ref="S272:S278">R272/P272</f>
        <v>1</v>
      </c>
      <c r="T272" s="14">
        <v>0</v>
      </c>
      <c r="U272" s="13">
        <f aca="true" t="shared" si="47" ref="U272:U278">T272/P272</f>
        <v>0</v>
      </c>
      <c r="V272" s="11" t="s">
        <v>1870</v>
      </c>
      <c r="W272" s="39"/>
      <c r="X272" s="63"/>
    </row>
    <row r="273" spans="2:24" s="64" customFormat="1" ht="24" customHeight="1">
      <c r="B273" s="21" t="s">
        <v>978</v>
      </c>
      <c r="C273" s="20">
        <v>3</v>
      </c>
      <c r="D273" s="24" t="s">
        <v>1803</v>
      </c>
      <c r="E273" s="20">
        <v>9</v>
      </c>
      <c r="F273" s="20">
        <v>1</v>
      </c>
      <c r="G273" s="20">
        <v>1</v>
      </c>
      <c r="H273" s="20">
        <v>3</v>
      </c>
      <c r="I273" s="20">
        <v>48</v>
      </c>
      <c r="J273" s="20">
        <v>12</v>
      </c>
      <c r="K273" s="20">
        <v>6</v>
      </c>
      <c r="L273" s="20">
        <v>4</v>
      </c>
      <c r="M273" s="20">
        <v>18</v>
      </c>
      <c r="N273" s="20">
        <v>2</v>
      </c>
      <c r="O273" s="20">
        <v>27</v>
      </c>
      <c r="P273" s="12">
        <v>5000</v>
      </c>
      <c r="Q273" s="11" t="s">
        <v>146</v>
      </c>
      <c r="R273" s="12">
        <v>5000</v>
      </c>
      <c r="S273" s="13">
        <f t="shared" si="46"/>
        <v>1</v>
      </c>
      <c r="T273" s="14">
        <v>0</v>
      </c>
      <c r="U273" s="13">
        <f t="shared" si="47"/>
        <v>0</v>
      </c>
      <c r="V273" s="11" t="s">
        <v>1870</v>
      </c>
      <c r="W273" s="39"/>
      <c r="X273" s="63"/>
    </row>
    <row r="274" spans="2:24" s="64" customFormat="1" ht="24" customHeight="1">
      <c r="B274" s="21" t="s">
        <v>979</v>
      </c>
      <c r="C274" s="20">
        <v>4</v>
      </c>
      <c r="D274" s="24" t="s">
        <v>980</v>
      </c>
      <c r="E274" s="20">
        <v>9</v>
      </c>
      <c r="F274" s="20">
        <v>1</v>
      </c>
      <c r="G274" s="20">
        <v>1</v>
      </c>
      <c r="H274" s="20">
        <v>3</v>
      </c>
      <c r="I274" s="20">
        <v>49</v>
      </c>
      <c r="J274" s="20">
        <v>1</v>
      </c>
      <c r="K274" s="20">
        <v>21</v>
      </c>
      <c r="L274" s="20">
        <v>4</v>
      </c>
      <c r="M274" s="20">
        <v>17</v>
      </c>
      <c r="N274" s="20">
        <v>11</v>
      </c>
      <c r="O274" s="20">
        <v>22</v>
      </c>
      <c r="P274" s="12">
        <v>5200</v>
      </c>
      <c r="Q274" s="11" t="s">
        <v>729</v>
      </c>
      <c r="R274" s="12">
        <v>5200</v>
      </c>
      <c r="S274" s="13">
        <f t="shared" si="46"/>
        <v>1</v>
      </c>
      <c r="T274" s="14">
        <v>0</v>
      </c>
      <c r="U274" s="13">
        <f t="shared" si="47"/>
        <v>0</v>
      </c>
      <c r="V274" s="11" t="s">
        <v>760</v>
      </c>
      <c r="W274" s="39"/>
      <c r="X274" s="63"/>
    </row>
    <row r="275" spans="2:24" s="64" customFormat="1" ht="24" customHeight="1">
      <c r="B275" s="21" t="s">
        <v>981</v>
      </c>
      <c r="C275" s="20">
        <v>5</v>
      </c>
      <c r="D275" s="24" t="s">
        <v>982</v>
      </c>
      <c r="E275" s="20">
        <v>2</v>
      </c>
      <c r="F275" s="20">
        <v>4</v>
      </c>
      <c r="G275" s="20">
        <v>18</v>
      </c>
      <c r="H275" s="20">
        <v>4</v>
      </c>
      <c r="I275" s="20">
        <v>10</v>
      </c>
      <c r="J275" s="20">
        <v>10</v>
      </c>
      <c r="K275" s="20">
        <v>1</v>
      </c>
      <c r="L275" s="20">
        <v>4</v>
      </c>
      <c r="M275" s="20">
        <v>18</v>
      </c>
      <c r="N275" s="20">
        <v>1</v>
      </c>
      <c r="O275" s="20">
        <v>1</v>
      </c>
      <c r="P275" s="12">
        <v>55000</v>
      </c>
      <c r="Q275" s="11" t="s">
        <v>147</v>
      </c>
      <c r="R275" s="12">
        <v>55000</v>
      </c>
      <c r="S275" s="13">
        <f>R275/P275</f>
        <v>1</v>
      </c>
      <c r="T275" s="14">
        <v>0</v>
      </c>
      <c r="U275" s="13">
        <f>T275/P275</f>
        <v>0</v>
      </c>
      <c r="V275" s="11" t="s">
        <v>1870</v>
      </c>
      <c r="W275" s="39"/>
      <c r="X275" s="63"/>
    </row>
    <row r="276" spans="2:24" s="64" customFormat="1" ht="24" customHeight="1">
      <c r="B276" s="21" t="s">
        <v>983</v>
      </c>
      <c r="C276" s="20">
        <v>6</v>
      </c>
      <c r="D276" s="24" t="s">
        <v>984</v>
      </c>
      <c r="E276" s="20">
        <v>3</v>
      </c>
      <c r="F276" s="20">
        <v>4</v>
      </c>
      <c r="G276" s="20">
        <v>18</v>
      </c>
      <c r="H276" s="20">
        <v>4</v>
      </c>
      <c r="I276" s="20">
        <v>6</v>
      </c>
      <c r="J276" s="20">
        <v>4</v>
      </c>
      <c r="K276" s="20">
        <v>28</v>
      </c>
      <c r="L276" s="20">
        <v>4</v>
      </c>
      <c r="M276" s="20">
        <v>17</v>
      </c>
      <c r="N276" s="20">
        <v>11</v>
      </c>
      <c r="O276" s="20">
        <v>11</v>
      </c>
      <c r="P276" s="12">
        <v>10000</v>
      </c>
      <c r="Q276" s="11" t="s">
        <v>148</v>
      </c>
      <c r="R276" s="12">
        <v>8350</v>
      </c>
      <c r="S276" s="13">
        <f t="shared" si="46"/>
        <v>0.835</v>
      </c>
      <c r="T276" s="14">
        <v>0</v>
      </c>
      <c r="U276" s="13">
        <f t="shared" si="47"/>
        <v>0</v>
      </c>
      <c r="V276" s="11" t="s">
        <v>760</v>
      </c>
      <c r="W276" s="39"/>
      <c r="X276" s="63"/>
    </row>
    <row r="277" spans="2:24" s="64" customFormat="1" ht="24" customHeight="1">
      <c r="B277" s="21" t="s">
        <v>985</v>
      </c>
      <c r="C277" s="20">
        <v>7</v>
      </c>
      <c r="D277" s="24" t="s">
        <v>986</v>
      </c>
      <c r="E277" s="20">
        <v>9</v>
      </c>
      <c r="F277" s="20">
        <v>1</v>
      </c>
      <c r="G277" s="20">
        <v>1</v>
      </c>
      <c r="H277" s="20">
        <v>3</v>
      </c>
      <c r="I277" s="20">
        <v>48</v>
      </c>
      <c r="J277" s="20">
        <v>8</v>
      </c>
      <c r="K277" s="20">
        <v>27</v>
      </c>
      <c r="L277" s="20">
        <v>4</v>
      </c>
      <c r="M277" s="20">
        <v>17</v>
      </c>
      <c r="N277" s="20">
        <v>12</v>
      </c>
      <c r="O277" s="20">
        <v>31</v>
      </c>
      <c r="P277" s="12">
        <v>3200</v>
      </c>
      <c r="Q277" s="11" t="s">
        <v>149</v>
      </c>
      <c r="R277" s="12">
        <v>3200</v>
      </c>
      <c r="S277" s="13">
        <f t="shared" si="46"/>
        <v>1</v>
      </c>
      <c r="T277" s="14">
        <v>0</v>
      </c>
      <c r="U277" s="13">
        <f t="shared" si="47"/>
        <v>0</v>
      </c>
      <c r="V277" s="11" t="s">
        <v>760</v>
      </c>
      <c r="W277" s="39"/>
      <c r="X277" s="63"/>
    </row>
    <row r="278" spans="2:24" s="64" customFormat="1" ht="24" customHeight="1">
      <c r="B278" s="21" t="s">
        <v>987</v>
      </c>
      <c r="C278" s="20">
        <v>8</v>
      </c>
      <c r="D278" s="24" t="s">
        <v>988</v>
      </c>
      <c r="E278" s="20">
        <v>9</v>
      </c>
      <c r="F278" s="20">
        <v>1</v>
      </c>
      <c r="G278" s="20">
        <v>1</v>
      </c>
      <c r="H278" s="20">
        <v>3</v>
      </c>
      <c r="I278" s="20">
        <v>48</v>
      </c>
      <c r="J278" s="20">
        <v>2</v>
      </c>
      <c r="K278" s="20">
        <v>1</v>
      </c>
      <c r="L278" s="20">
        <v>4</v>
      </c>
      <c r="M278" s="20">
        <v>17</v>
      </c>
      <c r="N278" s="20">
        <v>12</v>
      </c>
      <c r="O278" s="20">
        <v>27</v>
      </c>
      <c r="P278" s="12">
        <v>5780</v>
      </c>
      <c r="Q278" s="11" t="s">
        <v>150</v>
      </c>
      <c r="R278" s="12">
        <v>5780</v>
      </c>
      <c r="S278" s="13">
        <f t="shared" si="46"/>
        <v>1</v>
      </c>
      <c r="T278" s="14">
        <v>0</v>
      </c>
      <c r="U278" s="13">
        <f t="shared" si="47"/>
        <v>0</v>
      </c>
      <c r="V278" s="11" t="s">
        <v>760</v>
      </c>
      <c r="W278" s="39"/>
      <c r="X278" s="63"/>
    </row>
    <row r="279" spans="2:24" s="64" customFormat="1" ht="24" customHeight="1">
      <c r="B279" s="22" t="s">
        <v>989</v>
      </c>
      <c r="C279" s="122" t="s">
        <v>990</v>
      </c>
      <c r="D279" s="26" t="s">
        <v>991</v>
      </c>
      <c r="E279" s="20">
        <v>1</v>
      </c>
      <c r="F279" s="20">
        <v>5</v>
      </c>
      <c r="G279" s="20">
        <v>22</v>
      </c>
      <c r="H279" s="20">
        <v>3</v>
      </c>
      <c r="I279" s="20">
        <v>49</v>
      </c>
      <c r="J279" s="20">
        <v>12</v>
      </c>
      <c r="K279" s="20">
        <v>27</v>
      </c>
      <c r="L279" s="20">
        <v>4</v>
      </c>
      <c r="M279" s="20">
        <v>18</v>
      </c>
      <c r="N279" s="20">
        <v>3</v>
      </c>
      <c r="O279" s="20">
        <v>1</v>
      </c>
      <c r="P279" s="12">
        <v>1070000</v>
      </c>
      <c r="Q279" s="11" t="s">
        <v>992</v>
      </c>
      <c r="R279" s="12">
        <v>500000</v>
      </c>
      <c r="S279" s="13">
        <f>R279/P279</f>
        <v>0.4672897196261682</v>
      </c>
      <c r="T279" s="14">
        <v>0</v>
      </c>
      <c r="U279" s="13">
        <f>T279/P279</f>
        <v>0</v>
      </c>
      <c r="V279" s="11" t="s">
        <v>814</v>
      </c>
      <c r="W279" s="39"/>
      <c r="X279" s="63"/>
    </row>
    <row r="280" spans="2:24" s="64" customFormat="1" ht="24" customHeight="1">
      <c r="B280" s="22" t="s">
        <v>137</v>
      </c>
      <c r="C280" s="137" t="s">
        <v>1541</v>
      </c>
      <c r="D280" s="26" t="s">
        <v>138</v>
      </c>
      <c r="E280" s="20">
        <v>2</v>
      </c>
      <c r="F280" s="20">
        <v>1</v>
      </c>
      <c r="G280" s="20">
        <v>3</v>
      </c>
      <c r="H280" s="20">
        <v>4</v>
      </c>
      <c r="I280" s="20">
        <v>2</v>
      </c>
      <c r="J280" s="20">
        <v>2</v>
      </c>
      <c r="K280" s="20">
        <v>1</v>
      </c>
      <c r="L280" s="20">
        <v>4</v>
      </c>
      <c r="M280" s="20">
        <v>18</v>
      </c>
      <c r="N280" s="20">
        <v>3</v>
      </c>
      <c r="O280" s="20">
        <v>31</v>
      </c>
      <c r="P280" s="12">
        <v>20000000</v>
      </c>
      <c r="Q280" s="11" t="s">
        <v>992</v>
      </c>
      <c r="R280" s="12">
        <v>20000000</v>
      </c>
      <c r="S280" s="13">
        <f aca="true" t="shared" si="48" ref="S280:S293">R280/P280</f>
        <v>1</v>
      </c>
      <c r="T280" s="14">
        <v>0</v>
      </c>
      <c r="U280" s="13">
        <f aca="true" t="shared" si="49" ref="U280:U293">T280/P280</f>
        <v>0</v>
      </c>
      <c r="V280" s="11" t="s">
        <v>1542</v>
      </c>
      <c r="W280" s="39"/>
      <c r="X280" s="63"/>
    </row>
    <row r="281" spans="2:24" s="64" customFormat="1" ht="24" customHeight="1">
      <c r="B281" s="22" t="s">
        <v>139</v>
      </c>
      <c r="C281" s="122" t="s">
        <v>1543</v>
      </c>
      <c r="D281" s="26" t="s">
        <v>140</v>
      </c>
      <c r="E281" s="20">
        <v>2</v>
      </c>
      <c r="F281" s="20">
        <v>13</v>
      </c>
      <c r="G281" s="20">
        <v>53</v>
      </c>
      <c r="H281" s="20">
        <v>3</v>
      </c>
      <c r="I281" s="20">
        <v>63</v>
      </c>
      <c r="J281" s="20">
        <v>8</v>
      </c>
      <c r="K281" s="20">
        <v>1</v>
      </c>
      <c r="L281" s="20">
        <v>4</v>
      </c>
      <c r="M281" s="20">
        <v>18</v>
      </c>
      <c r="N281" s="20">
        <v>3</v>
      </c>
      <c r="O281" s="20">
        <v>31</v>
      </c>
      <c r="P281" s="12">
        <v>10000000</v>
      </c>
      <c r="Q281" s="11" t="s">
        <v>992</v>
      </c>
      <c r="R281" s="12">
        <v>10000000</v>
      </c>
      <c r="S281" s="13">
        <f t="shared" si="48"/>
        <v>1</v>
      </c>
      <c r="T281" s="14">
        <v>0</v>
      </c>
      <c r="U281" s="13">
        <f t="shared" si="49"/>
        <v>0</v>
      </c>
      <c r="V281" s="11" t="s">
        <v>1544</v>
      </c>
      <c r="W281" s="39" t="s">
        <v>141</v>
      </c>
      <c r="X281" s="63"/>
    </row>
    <row r="282" spans="2:24" s="64" customFormat="1" ht="24" customHeight="1">
      <c r="B282" s="21" t="s">
        <v>158</v>
      </c>
      <c r="C282" s="20">
        <v>402036003</v>
      </c>
      <c r="D282" s="24" t="s">
        <v>159</v>
      </c>
      <c r="E282" s="20">
        <v>2</v>
      </c>
      <c r="F282" s="20">
        <v>3</v>
      </c>
      <c r="G282" s="20">
        <v>11</v>
      </c>
      <c r="H282" s="20">
        <v>3</v>
      </c>
      <c r="I282" s="20">
        <v>39</v>
      </c>
      <c r="J282" s="20">
        <v>3</v>
      </c>
      <c r="K282" s="20">
        <v>14</v>
      </c>
      <c r="L282" s="20">
        <v>4</v>
      </c>
      <c r="M282" s="20">
        <v>18</v>
      </c>
      <c r="N282" s="20">
        <v>3</v>
      </c>
      <c r="O282" s="20">
        <v>31</v>
      </c>
      <c r="P282" s="12">
        <v>2500</v>
      </c>
      <c r="Q282" s="11" t="s">
        <v>175</v>
      </c>
      <c r="R282" s="12">
        <v>2000</v>
      </c>
      <c r="S282" s="13">
        <f t="shared" si="48"/>
        <v>0.8</v>
      </c>
      <c r="T282" s="14">
        <v>500</v>
      </c>
      <c r="U282" s="13">
        <f t="shared" si="49"/>
        <v>0.2</v>
      </c>
      <c r="V282" s="11" t="s">
        <v>1855</v>
      </c>
      <c r="W282" s="39"/>
      <c r="X282" s="63"/>
    </row>
    <row r="283" spans="2:24" s="64" customFormat="1" ht="24" customHeight="1">
      <c r="B283" s="21" t="s">
        <v>160</v>
      </c>
      <c r="C283" s="20">
        <v>402206004</v>
      </c>
      <c r="D283" s="24" t="s">
        <v>161</v>
      </c>
      <c r="E283" s="20">
        <v>4</v>
      </c>
      <c r="F283" s="20">
        <v>3</v>
      </c>
      <c r="G283" s="20">
        <v>11</v>
      </c>
      <c r="H283" s="20">
        <v>4</v>
      </c>
      <c r="I283" s="20">
        <v>13</v>
      </c>
      <c r="J283" s="20">
        <v>2</v>
      </c>
      <c r="K283" s="20">
        <v>1</v>
      </c>
      <c r="L283" s="20">
        <v>4</v>
      </c>
      <c r="M283" s="20">
        <v>18</v>
      </c>
      <c r="N283" s="20">
        <v>3</v>
      </c>
      <c r="O283" s="20">
        <v>31</v>
      </c>
      <c r="P283" s="12">
        <v>58000</v>
      </c>
      <c r="Q283" s="11" t="s">
        <v>176</v>
      </c>
      <c r="R283" s="12">
        <v>50000</v>
      </c>
      <c r="S283" s="13">
        <f t="shared" si="48"/>
        <v>0.8620689655172413</v>
      </c>
      <c r="T283" s="14">
        <v>0</v>
      </c>
      <c r="U283" s="13">
        <f t="shared" si="49"/>
        <v>0</v>
      </c>
      <c r="V283" s="11" t="s">
        <v>1835</v>
      </c>
      <c r="W283" s="39"/>
      <c r="X283" s="63"/>
    </row>
    <row r="284" spans="2:24" s="64" customFormat="1" ht="24" customHeight="1">
      <c r="B284" s="21" t="s">
        <v>784</v>
      </c>
      <c r="C284" s="20">
        <v>403440001</v>
      </c>
      <c r="D284" s="24" t="s">
        <v>766</v>
      </c>
      <c r="E284" s="20">
        <v>2</v>
      </c>
      <c r="F284" s="20">
        <v>1</v>
      </c>
      <c r="G284" s="20">
        <v>1</v>
      </c>
      <c r="H284" s="20">
        <v>3</v>
      </c>
      <c r="I284" s="20">
        <v>41</v>
      </c>
      <c r="J284" s="20">
        <v>8</v>
      </c>
      <c r="K284" s="20">
        <v>15</v>
      </c>
      <c r="L284" s="20">
        <v>4</v>
      </c>
      <c r="M284" s="20">
        <v>18</v>
      </c>
      <c r="N284" s="20">
        <v>3</v>
      </c>
      <c r="O284" s="20">
        <v>31</v>
      </c>
      <c r="P284" s="12">
        <v>1000</v>
      </c>
      <c r="Q284" s="11" t="s">
        <v>177</v>
      </c>
      <c r="R284" s="12">
        <v>1000</v>
      </c>
      <c r="S284" s="13">
        <f t="shared" si="48"/>
        <v>1</v>
      </c>
      <c r="T284" s="14">
        <v>0</v>
      </c>
      <c r="U284" s="13">
        <f t="shared" si="49"/>
        <v>0</v>
      </c>
      <c r="V284" s="11" t="s">
        <v>1849</v>
      </c>
      <c r="W284" s="39"/>
      <c r="X284" s="63"/>
    </row>
    <row r="285" spans="2:24" s="64" customFormat="1" ht="24" customHeight="1">
      <c r="B285" s="22" t="s">
        <v>162</v>
      </c>
      <c r="C285" s="20">
        <v>404047003</v>
      </c>
      <c r="D285" s="24" t="s">
        <v>163</v>
      </c>
      <c r="E285" s="20">
        <v>9</v>
      </c>
      <c r="F285" s="20">
        <v>1</v>
      </c>
      <c r="G285" s="20">
        <v>1</v>
      </c>
      <c r="H285" s="20">
        <v>3</v>
      </c>
      <c r="I285" s="20">
        <v>48</v>
      </c>
      <c r="J285" s="20">
        <v>4</v>
      </c>
      <c r="K285" s="20">
        <v>10</v>
      </c>
      <c r="L285" s="20">
        <v>4</v>
      </c>
      <c r="M285" s="20">
        <v>18</v>
      </c>
      <c r="N285" s="20">
        <v>2</v>
      </c>
      <c r="O285" s="20">
        <v>10</v>
      </c>
      <c r="P285" s="12">
        <v>5000</v>
      </c>
      <c r="Q285" s="11" t="s">
        <v>178</v>
      </c>
      <c r="R285" s="12">
        <v>5000</v>
      </c>
      <c r="S285" s="13">
        <f t="shared" si="48"/>
        <v>1</v>
      </c>
      <c r="T285" s="14">
        <v>0</v>
      </c>
      <c r="U285" s="13">
        <f t="shared" si="49"/>
        <v>0</v>
      </c>
      <c r="V285" s="11" t="s">
        <v>1870</v>
      </c>
      <c r="W285" s="39"/>
      <c r="X285" s="63"/>
    </row>
    <row r="286" spans="2:24" s="64" customFormat="1" ht="24" customHeight="1">
      <c r="B286" s="21" t="s">
        <v>164</v>
      </c>
      <c r="C286" s="20">
        <v>404233001</v>
      </c>
      <c r="D286" s="24" t="s">
        <v>1545</v>
      </c>
      <c r="E286" s="20">
        <v>9</v>
      </c>
      <c r="F286" s="20">
        <v>1</v>
      </c>
      <c r="G286" s="20">
        <v>1</v>
      </c>
      <c r="H286" s="20">
        <v>3</v>
      </c>
      <c r="I286" s="20">
        <v>46</v>
      </c>
      <c r="J286" s="20">
        <v>8</v>
      </c>
      <c r="K286" s="20">
        <v>6</v>
      </c>
      <c r="L286" s="20">
        <v>4</v>
      </c>
      <c r="M286" s="20">
        <v>17</v>
      </c>
      <c r="N286" s="20">
        <v>8</v>
      </c>
      <c r="O286" s="20">
        <v>26</v>
      </c>
      <c r="P286" s="12">
        <v>3000</v>
      </c>
      <c r="Q286" s="11" t="s">
        <v>179</v>
      </c>
      <c r="R286" s="12">
        <v>3000</v>
      </c>
      <c r="S286" s="13">
        <f t="shared" si="48"/>
        <v>1</v>
      </c>
      <c r="T286" s="14">
        <v>0</v>
      </c>
      <c r="U286" s="13">
        <f t="shared" si="49"/>
        <v>0</v>
      </c>
      <c r="V286" s="11" t="s">
        <v>1870</v>
      </c>
      <c r="W286" s="39"/>
      <c r="X286" s="63"/>
    </row>
    <row r="287" spans="2:24" s="64" customFormat="1" ht="24" customHeight="1">
      <c r="B287" s="21" t="s">
        <v>165</v>
      </c>
      <c r="C287" s="20">
        <v>404250002</v>
      </c>
      <c r="D287" s="24" t="s">
        <v>1865</v>
      </c>
      <c r="E287" s="20">
        <v>9</v>
      </c>
      <c r="F287" s="20">
        <v>1</v>
      </c>
      <c r="G287" s="20">
        <v>1</v>
      </c>
      <c r="H287" s="20">
        <v>3</v>
      </c>
      <c r="I287" s="20">
        <v>50</v>
      </c>
      <c r="J287" s="20">
        <v>4</v>
      </c>
      <c r="K287" s="20">
        <v>30</v>
      </c>
      <c r="L287" s="20">
        <v>4</v>
      </c>
      <c r="M287" s="20">
        <v>18</v>
      </c>
      <c r="N287" s="20">
        <v>3</v>
      </c>
      <c r="O287" s="20">
        <v>25</v>
      </c>
      <c r="P287" s="12">
        <v>5000</v>
      </c>
      <c r="Q287" s="11" t="s">
        <v>180</v>
      </c>
      <c r="R287" s="12">
        <v>5000</v>
      </c>
      <c r="S287" s="13">
        <f t="shared" si="48"/>
        <v>1</v>
      </c>
      <c r="T287" s="14">
        <v>0</v>
      </c>
      <c r="U287" s="13">
        <f t="shared" si="49"/>
        <v>0</v>
      </c>
      <c r="V287" s="11" t="s">
        <v>1870</v>
      </c>
      <c r="W287" s="39"/>
      <c r="X287" s="63"/>
    </row>
    <row r="288" spans="2:24" s="64" customFormat="1" ht="24" customHeight="1">
      <c r="B288" s="21" t="s">
        <v>166</v>
      </c>
      <c r="C288" s="20">
        <v>404268001</v>
      </c>
      <c r="D288" s="24" t="s">
        <v>1865</v>
      </c>
      <c r="E288" s="20">
        <v>9</v>
      </c>
      <c r="F288" s="20">
        <v>1</v>
      </c>
      <c r="G288" s="20">
        <v>1</v>
      </c>
      <c r="H288" s="20">
        <v>3</v>
      </c>
      <c r="I288" s="20">
        <v>48</v>
      </c>
      <c r="J288" s="20">
        <v>3</v>
      </c>
      <c r="K288" s="20">
        <v>31</v>
      </c>
      <c r="L288" s="20">
        <v>4</v>
      </c>
      <c r="M288" s="20">
        <v>18</v>
      </c>
      <c r="N288" s="20">
        <v>3</v>
      </c>
      <c r="O288" s="20">
        <v>25</v>
      </c>
      <c r="P288" s="12">
        <v>2000</v>
      </c>
      <c r="Q288" s="11" t="s">
        <v>181</v>
      </c>
      <c r="R288" s="12">
        <v>2000</v>
      </c>
      <c r="S288" s="13">
        <f t="shared" si="48"/>
        <v>1</v>
      </c>
      <c r="T288" s="14">
        <v>0</v>
      </c>
      <c r="U288" s="13">
        <f t="shared" si="49"/>
        <v>0</v>
      </c>
      <c r="V288" s="11" t="s">
        <v>1870</v>
      </c>
      <c r="W288" s="39"/>
      <c r="X288" s="63"/>
    </row>
    <row r="289" spans="2:24" s="64" customFormat="1" ht="24" customHeight="1">
      <c r="B289" s="21" t="s">
        <v>167</v>
      </c>
      <c r="C289" s="20">
        <v>404284001</v>
      </c>
      <c r="D289" s="24" t="s">
        <v>1546</v>
      </c>
      <c r="E289" s="20">
        <v>9</v>
      </c>
      <c r="F289" s="20">
        <v>1</v>
      </c>
      <c r="G289" s="20">
        <v>1</v>
      </c>
      <c r="H289" s="20">
        <v>3</v>
      </c>
      <c r="I289" s="20">
        <v>48</v>
      </c>
      <c r="J289" s="20">
        <v>3</v>
      </c>
      <c r="K289" s="20">
        <v>31</v>
      </c>
      <c r="L289" s="20">
        <v>4</v>
      </c>
      <c r="M289" s="20">
        <v>18</v>
      </c>
      <c r="N289" s="20">
        <v>3</v>
      </c>
      <c r="O289" s="20">
        <v>25</v>
      </c>
      <c r="P289" s="12">
        <v>5000</v>
      </c>
      <c r="Q289" s="11" t="s">
        <v>182</v>
      </c>
      <c r="R289" s="12">
        <v>5000</v>
      </c>
      <c r="S289" s="13">
        <f t="shared" si="48"/>
        <v>1</v>
      </c>
      <c r="T289" s="14">
        <v>0</v>
      </c>
      <c r="U289" s="13">
        <f t="shared" si="49"/>
        <v>0</v>
      </c>
      <c r="V289" s="11" t="s">
        <v>1870</v>
      </c>
      <c r="W289" s="39"/>
      <c r="X289" s="63"/>
    </row>
    <row r="290" spans="2:24" s="64" customFormat="1" ht="24" customHeight="1">
      <c r="B290" s="21" t="s">
        <v>168</v>
      </c>
      <c r="C290" s="20">
        <v>404411002</v>
      </c>
      <c r="D290" s="24" t="s">
        <v>169</v>
      </c>
      <c r="E290" s="20">
        <v>9</v>
      </c>
      <c r="F290" s="20">
        <v>1</v>
      </c>
      <c r="G290" s="20">
        <v>1</v>
      </c>
      <c r="H290" s="20">
        <v>3</v>
      </c>
      <c r="I290" s="20">
        <v>48</v>
      </c>
      <c r="J290" s="20">
        <v>4</v>
      </c>
      <c r="K290" s="20">
        <v>16</v>
      </c>
      <c r="L290" s="20">
        <v>4</v>
      </c>
      <c r="M290" s="20">
        <v>18</v>
      </c>
      <c r="N290" s="20">
        <v>1</v>
      </c>
      <c r="O290" s="20">
        <v>31</v>
      </c>
      <c r="P290" s="12">
        <v>5000</v>
      </c>
      <c r="Q290" s="11" t="s">
        <v>183</v>
      </c>
      <c r="R290" s="12">
        <v>5000</v>
      </c>
      <c r="S290" s="13">
        <f t="shared" si="48"/>
        <v>1</v>
      </c>
      <c r="T290" s="14">
        <v>0</v>
      </c>
      <c r="U290" s="13">
        <f t="shared" si="49"/>
        <v>0</v>
      </c>
      <c r="V290" s="11" t="s">
        <v>1870</v>
      </c>
      <c r="W290" s="39"/>
      <c r="X290" s="63"/>
    </row>
    <row r="291" spans="2:24" s="64" customFormat="1" ht="24" customHeight="1">
      <c r="B291" s="21" t="s">
        <v>170</v>
      </c>
      <c r="C291" s="20">
        <v>405221003</v>
      </c>
      <c r="D291" s="24" t="s">
        <v>171</v>
      </c>
      <c r="E291" s="20">
        <v>9</v>
      </c>
      <c r="F291" s="20">
        <v>1</v>
      </c>
      <c r="G291" s="20">
        <v>1</v>
      </c>
      <c r="H291" s="20">
        <v>3</v>
      </c>
      <c r="I291" s="20">
        <v>52</v>
      </c>
      <c r="J291" s="20">
        <v>11</v>
      </c>
      <c r="K291" s="20">
        <v>11</v>
      </c>
      <c r="L291" s="20">
        <v>4</v>
      </c>
      <c r="M291" s="20">
        <v>17</v>
      </c>
      <c r="N291" s="20">
        <v>11</v>
      </c>
      <c r="O291" s="20">
        <v>11</v>
      </c>
      <c r="P291" s="12">
        <v>5000</v>
      </c>
      <c r="Q291" s="11" t="s">
        <v>184</v>
      </c>
      <c r="R291" s="12">
        <v>5000</v>
      </c>
      <c r="S291" s="13">
        <f t="shared" si="48"/>
        <v>1</v>
      </c>
      <c r="T291" s="14">
        <v>0</v>
      </c>
      <c r="U291" s="13">
        <f t="shared" si="49"/>
        <v>0</v>
      </c>
      <c r="V291" s="11" t="s">
        <v>1849</v>
      </c>
      <c r="W291" s="39"/>
      <c r="X291" s="63"/>
    </row>
    <row r="292" spans="2:24" s="64" customFormat="1" ht="24" customHeight="1">
      <c r="B292" s="21" t="s">
        <v>785</v>
      </c>
      <c r="C292" s="20">
        <v>405612001</v>
      </c>
      <c r="D292" s="24" t="s">
        <v>172</v>
      </c>
      <c r="E292" s="20">
        <v>2</v>
      </c>
      <c r="F292" s="20">
        <v>4</v>
      </c>
      <c r="G292" s="20">
        <v>18</v>
      </c>
      <c r="H292" s="20">
        <v>3</v>
      </c>
      <c r="I292" s="20">
        <v>62</v>
      </c>
      <c r="J292" s="20">
        <v>4</v>
      </c>
      <c r="K292" s="20">
        <v>14</v>
      </c>
      <c r="L292" s="20">
        <v>4</v>
      </c>
      <c r="M292" s="20">
        <v>17</v>
      </c>
      <c r="N292" s="20">
        <v>9</v>
      </c>
      <c r="O292" s="20">
        <v>29</v>
      </c>
      <c r="P292" s="12">
        <v>20000</v>
      </c>
      <c r="Q292" s="11" t="s">
        <v>185</v>
      </c>
      <c r="R292" s="12">
        <v>20000</v>
      </c>
      <c r="S292" s="13">
        <f t="shared" si="48"/>
        <v>1</v>
      </c>
      <c r="T292" s="14">
        <v>0</v>
      </c>
      <c r="U292" s="13">
        <f t="shared" si="49"/>
        <v>0</v>
      </c>
      <c r="V292" s="11" t="s">
        <v>1835</v>
      </c>
      <c r="W292" s="39"/>
      <c r="X292" s="63"/>
    </row>
    <row r="293" spans="2:24" s="64" customFormat="1" ht="24" customHeight="1">
      <c r="B293" s="21" t="s">
        <v>173</v>
      </c>
      <c r="C293" s="20">
        <v>406040001</v>
      </c>
      <c r="D293" s="24" t="s">
        <v>174</v>
      </c>
      <c r="E293" s="20">
        <v>9</v>
      </c>
      <c r="F293" s="20">
        <v>1</v>
      </c>
      <c r="G293" s="20">
        <v>1</v>
      </c>
      <c r="H293" s="20">
        <v>3</v>
      </c>
      <c r="I293" s="20">
        <v>48</v>
      </c>
      <c r="J293" s="20">
        <v>4</v>
      </c>
      <c r="K293" s="20">
        <v>28</v>
      </c>
      <c r="L293" s="20">
        <v>4</v>
      </c>
      <c r="M293" s="20">
        <v>18</v>
      </c>
      <c r="N293" s="20">
        <v>3</v>
      </c>
      <c r="O293" s="20">
        <v>30</v>
      </c>
      <c r="P293" s="12">
        <v>5000</v>
      </c>
      <c r="Q293" s="11" t="s">
        <v>186</v>
      </c>
      <c r="R293" s="12">
        <v>5000</v>
      </c>
      <c r="S293" s="13">
        <f t="shared" si="48"/>
        <v>1</v>
      </c>
      <c r="T293" s="14">
        <v>0</v>
      </c>
      <c r="U293" s="13">
        <f t="shared" si="49"/>
        <v>0</v>
      </c>
      <c r="V293" s="11" t="s">
        <v>1192</v>
      </c>
      <c r="W293" s="39"/>
      <c r="X293" s="63"/>
    </row>
    <row r="294" spans="2:24" s="64" customFormat="1" ht="42" customHeight="1">
      <c r="B294" s="21" t="s">
        <v>191</v>
      </c>
      <c r="C294" s="20">
        <v>413267001</v>
      </c>
      <c r="D294" s="24" t="s">
        <v>192</v>
      </c>
      <c r="E294" s="20">
        <v>2</v>
      </c>
      <c r="F294" s="20">
        <v>4</v>
      </c>
      <c r="G294" s="20">
        <v>18</v>
      </c>
      <c r="H294" s="20">
        <v>3</v>
      </c>
      <c r="I294" s="20">
        <v>63</v>
      </c>
      <c r="J294" s="20">
        <v>11</v>
      </c>
      <c r="K294" s="20">
        <v>4</v>
      </c>
      <c r="L294" s="20">
        <v>4</v>
      </c>
      <c r="M294" s="20">
        <v>17</v>
      </c>
      <c r="N294" s="20">
        <v>5</v>
      </c>
      <c r="O294" s="20">
        <v>9</v>
      </c>
      <c r="P294" s="12">
        <v>12000</v>
      </c>
      <c r="Q294" s="11" t="s">
        <v>197</v>
      </c>
      <c r="R294" s="12">
        <v>7000</v>
      </c>
      <c r="S294" s="13">
        <f aca="true" t="shared" si="50" ref="S294:S301">R294/P294</f>
        <v>0.5833333333333334</v>
      </c>
      <c r="T294" s="14">
        <v>0</v>
      </c>
      <c r="U294" s="13">
        <f aca="true" t="shared" si="51" ref="U294:U301">T294/P294</f>
        <v>0</v>
      </c>
      <c r="V294" s="11" t="s">
        <v>1835</v>
      </c>
      <c r="W294" s="39" t="s">
        <v>193</v>
      </c>
      <c r="X294" s="63"/>
    </row>
    <row r="295" spans="2:24" s="64" customFormat="1" ht="41.25" customHeight="1">
      <c r="B295" s="21" t="s">
        <v>194</v>
      </c>
      <c r="C295" s="20">
        <v>412023006</v>
      </c>
      <c r="D295" s="24" t="s">
        <v>195</v>
      </c>
      <c r="E295" s="20">
        <v>2</v>
      </c>
      <c r="F295" s="20">
        <v>3</v>
      </c>
      <c r="G295" s="20">
        <v>13</v>
      </c>
      <c r="H295" s="20">
        <v>4</v>
      </c>
      <c r="I295" s="20">
        <v>14</v>
      </c>
      <c r="J295" s="20">
        <v>7</v>
      </c>
      <c r="K295" s="20">
        <v>1</v>
      </c>
      <c r="L295" s="20">
        <v>4</v>
      </c>
      <c r="M295" s="20">
        <v>18</v>
      </c>
      <c r="N295" s="20">
        <v>3</v>
      </c>
      <c r="O295" s="20">
        <v>31</v>
      </c>
      <c r="P295" s="12">
        <v>10000</v>
      </c>
      <c r="Q295" s="11" t="s">
        <v>198</v>
      </c>
      <c r="R295" s="12">
        <v>10000</v>
      </c>
      <c r="S295" s="13">
        <f t="shared" si="50"/>
        <v>1</v>
      </c>
      <c r="T295" s="14"/>
      <c r="U295" s="13">
        <f t="shared" si="51"/>
        <v>0</v>
      </c>
      <c r="V295" s="11" t="s">
        <v>1870</v>
      </c>
      <c r="W295" s="39"/>
      <c r="X295" s="63"/>
    </row>
    <row r="296" spans="2:24" s="64" customFormat="1" ht="24" customHeight="1">
      <c r="B296" s="21" t="s">
        <v>196</v>
      </c>
      <c r="C296" s="20">
        <v>414417001</v>
      </c>
      <c r="D296" s="24" t="s">
        <v>1865</v>
      </c>
      <c r="E296" s="20">
        <v>9</v>
      </c>
      <c r="F296" s="20">
        <v>1</v>
      </c>
      <c r="G296" s="20">
        <v>1</v>
      </c>
      <c r="H296" s="20">
        <v>3</v>
      </c>
      <c r="I296" s="20">
        <v>51</v>
      </c>
      <c r="J296" s="20">
        <v>3</v>
      </c>
      <c r="K296" s="20">
        <v>12</v>
      </c>
      <c r="L296" s="20">
        <v>4</v>
      </c>
      <c r="M296" s="20">
        <v>18</v>
      </c>
      <c r="N296" s="20">
        <v>1</v>
      </c>
      <c r="O296" s="20">
        <v>24</v>
      </c>
      <c r="P296" s="12">
        <v>3000</v>
      </c>
      <c r="Q296" s="11" t="s">
        <v>199</v>
      </c>
      <c r="R296" s="12">
        <v>3000</v>
      </c>
      <c r="S296" s="13">
        <f t="shared" si="50"/>
        <v>1</v>
      </c>
      <c r="T296" s="14">
        <v>0</v>
      </c>
      <c r="U296" s="13">
        <f t="shared" si="51"/>
        <v>0</v>
      </c>
      <c r="V296" s="11" t="s">
        <v>1547</v>
      </c>
      <c r="W296" s="39"/>
      <c r="X296" s="63"/>
    </row>
    <row r="297" spans="2:24" s="64" customFormat="1" ht="24" customHeight="1">
      <c r="B297" s="22" t="s">
        <v>223</v>
      </c>
      <c r="C297" s="20">
        <v>8647</v>
      </c>
      <c r="D297" s="26" t="s">
        <v>224</v>
      </c>
      <c r="E297" s="20">
        <v>3</v>
      </c>
      <c r="F297" s="20">
        <v>8</v>
      </c>
      <c r="G297" s="20">
        <v>37</v>
      </c>
      <c r="H297" s="20">
        <v>3</v>
      </c>
      <c r="I297" s="20">
        <v>55</v>
      </c>
      <c r="J297" s="20">
        <v>10</v>
      </c>
      <c r="K297" s="20">
        <v>31</v>
      </c>
      <c r="L297" s="20">
        <v>4</v>
      </c>
      <c r="M297" s="20">
        <v>18</v>
      </c>
      <c r="N297" s="20">
        <v>1</v>
      </c>
      <c r="O297" s="20">
        <v>31</v>
      </c>
      <c r="P297" s="12">
        <v>75000</v>
      </c>
      <c r="Q297" s="11" t="s">
        <v>225</v>
      </c>
      <c r="R297" s="12">
        <v>20000</v>
      </c>
      <c r="S297" s="13">
        <f t="shared" si="50"/>
        <v>0.26666666666666666</v>
      </c>
      <c r="T297" s="14">
        <v>21300</v>
      </c>
      <c r="U297" s="13">
        <f t="shared" si="51"/>
        <v>0.284</v>
      </c>
      <c r="V297" s="11" t="s">
        <v>1849</v>
      </c>
      <c r="W297" s="39"/>
      <c r="X297" s="63"/>
    </row>
    <row r="298" spans="2:24" s="64" customFormat="1" ht="24" customHeight="1">
      <c r="B298" s="22" t="s">
        <v>226</v>
      </c>
      <c r="C298" s="20">
        <v>8648</v>
      </c>
      <c r="D298" s="26" t="s">
        <v>224</v>
      </c>
      <c r="E298" s="20">
        <v>3</v>
      </c>
      <c r="F298" s="20">
        <v>8</v>
      </c>
      <c r="G298" s="20">
        <v>37</v>
      </c>
      <c r="H298" s="20">
        <v>3</v>
      </c>
      <c r="I298" s="20">
        <v>60</v>
      </c>
      <c r="J298" s="20">
        <v>7</v>
      </c>
      <c r="K298" s="20">
        <v>1</v>
      </c>
      <c r="L298" s="20">
        <v>4</v>
      </c>
      <c r="M298" s="20">
        <v>18</v>
      </c>
      <c r="N298" s="20">
        <v>1</v>
      </c>
      <c r="O298" s="20">
        <v>31</v>
      </c>
      <c r="P298" s="12">
        <v>50000</v>
      </c>
      <c r="Q298" s="11" t="s">
        <v>225</v>
      </c>
      <c r="R298" s="12">
        <v>15000</v>
      </c>
      <c r="S298" s="13">
        <f t="shared" si="50"/>
        <v>0.3</v>
      </c>
      <c r="T298" s="14">
        <v>15000</v>
      </c>
      <c r="U298" s="13">
        <f t="shared" si="51"/>
        <v>0.3</v>
      </c>
      <c r="V298" s="11" t="s">
        <v>1849</v>
      </c>
      <c r="W298" s="39"/>
      <c r="X298" s="63"/>
    </row>
    <row r="299" spans="2:24" s="64" customFormat="1" ht="24" customHeight="1">
      <c r="B299" s="21" t="s">
        <v>227</v>
      </c>
      <c r="C299" s="20">
        <v>8658</v>
      </c>
      <c r="D299" s="24" t="s">
        <v>1415</v>
      </c>
      <c r="E299" s="20">
        <v>2</v>
      </c>
      <c r="F299" s="20">
        <v>6</v>
      </c>
      <c r="G299" s="20">
        <v>26</v>
      </c>
      <c r="H299" s="20">
        <v>3</v>
      </c>
      <c r="I299" s="20">
        <v>54</v>
      </c>
      <c r="J299" s="20">
        <v>12</v>
      </c>
      <c r="K299" s="20">
        <v>10</v>
      </c>
      <c r="L299" s="20">
        <v>4</v>
      </c>
      <c r="M299" s="20">
        <v>17</v>
      </c>
      <c r="N299" s="20">
        <v>6</v>
      </c>
      <c r="O299" s="20">
        <v>30</v>
      </c>
      <c r="P299" s="12">
        <v>200715</v>
      </c>
      <c r="Q299" s="11" t="s">
        <v>225</v>
      </c>
      <c r="R299" s="12">
        <v>100715</v>
      </c>
      <c r="S299" s="13">
        <f t="shared" si="50"/>
        <v>0.5017811324514859</v>
      </c>
      <c r="T299" s="14">
        <v>100000</v>
      </c>
      <c r="U299" s="13">
        <f t="shared" si="51"/>
        <v>0.4982188675485141</v>
      </c>
      <c r="V299" s="11" t="s">
        <v>1548</v>
      </c>
      <c r="W299" s="39" t="s">
        <v>1416</v>
      </c>
      <c r="X299" s="63"/>
    </row>
    <row r="300" spans="2:24" s="64" customFormat="1" ht="24" customHeight="1">
      <c r="B300" s="21" t="s">
        <v>1417</v>
      </c>
      <c r="C300" s="20">
        <v>8659</v>
      </c>
      <c r="D300" s="24" t="s">
        <v>1418</v>
      </c>
      <c r="E300" s="20">
        <v>2</v>
      </c>
      <c r="F300" s="20">
        <v>6</v>
      </c>
      <c r="G300" s="20">
        <v>26</v>
      </c>
      <c r="H300" s="20">
        <v>3</v>
      </c>
      <c r="I300" s="20">
        <v>60</v>
      </c>
      <c r="J300" s="20">
        <v>2</v>
      </c>
      <c r="K300" s="20">
        <v>23</v>
      </c>
      <c r="L300" s="20">
        <v>4</v>
      </c>
      <c r="M300" s="20">
        <v>17</v>
      </c>
      <c r="N300" s="20">
        <v>6</v>
      </c>
      <c r="O300" s="20">
        <v>30</v>
      </c>
      <c r="P300" s="12">
        <v>300000</v>
      </c>
      <c r="Q300" s="11" t="s">
        <v>225</v>
      </c>
      <c r="R300" s="12">
        <v>172500</v>
      </c>
      <c r="S300" s="13">
        <f t="shared" si="50"/>
        <v>0.575</v>
      </c>
      <c r="T300" s="14">
        <v>127500</v>
      </c>
      <c r="U300" s="13">
        <f t="shared" si="51"/>
        <v>0.425</v>
      </c>
      <c r="V300" s="11" t="s">
        <v>675</v>
      </c>
      <c r="W300" s="39" t="s">
        <v>1416</v>
      </c>
      <c r="X300" s="63"/>
    </row>
    <row r="301" spans="2:24" s="64" customFormat="1" ht="24" customHeight="1">
      <c r="B301" s="21" t="s">
        <v>1419</v>
      </c>
      <c r="C301" s="20">
        <v>695</v>
      </c>
      <c r="D301" s="24" t="s">
        <v>1420</v>
      </c>
      <c r="E301" s="20">
        <v>2</v>
      </c>
      <c r="F301" s="20">
        <v>7</v>
      </c>
      <c r="G301" s="20">
        <v>28</v>
      </c>
      <c r="H301" s="20">
        <v>4</v>
      </c>
      <c r="I301" s="20">
        <v>11</v>
      </c>
      <c r="J301" s="20">
        <v>10</v>
      </c>
      <c r="K301" s="20">
        <v>1</v>
      </c>
      <c r="L301" s="20">
        <v>4</v>
      </c>
      <c r="M301" s="20">
        <v>18</v>
      </c>
      <c r="N301" s="20">
        <v>3</v>
      </c>
      <c r="O301" s="20">
        <v>31</v>
      </c>
      <c r="P301" s="12">
        <v>30000</v>
      </c>
      <c r="Q301" s="11" t="s">
        <v>225</v>
      </c>
      <c r="R301" s="12">
        <v>15000</v>
      </c>
      <c r="S301" s="13">
        <f t="shared" si="50"/>
        <v>0.5</v>
      </c>
      <c r="T301" s="14">
        <v>15000</v>
      </c>
      <c r="U301" s="13">
        <f t="shared" si="51"/>
        <v>0.5</v>
      </c>
      <c r="V301" s="11" t="s">
        <v>1849</v>
      </c>
      <c r="W301" s="39"/>
      <c r="X301" s="63"/>
    </row>
    <row r="302" spans="2:24" s="64" customFormat="1" ht="24" customHeight="1">
      <c r="B302" s="127" t="s">
        <v>1421</v>
      </c>
      <c r="C302" s="20">
        <v>422011001</v>
      </c>
      <c r="D302" s="138" t="s">
        <v>1422</v>
      </c>
      <c r="E302" s="20">
        <v>2</v>
      </c>
      <c r="F302" s="20">
        <v>6</v>
      </c>
      <c r="G302" s="20">
        <v>23</v>
      </c>
      <c r="H302" s="20">
        <v>3</v>
      </c>
      <c r="I302" s="20">
        <v>54</v>
      </c>
      <c r="J302" s="20">
        <v>4</v>
      </c>
      <c r="K302" s="20">
        <v>3</v>
      </c>
      <c r="L302" s="20">
        <v>4</v>
      </c>
      <c r="M302" s="20">
        <v>18</v>
      </c>
      <c r="N302" s="20">
        <v>1</v>
      </c>
      <c r="O302" s="20">
        <v>6</v>
      </c>
      <c r="P302" s="12">
        <v>2000</v>
      </c>
      <c r="Q302" s="11" t="s">
        <v>1433</v>
      </c>
      <c r="R302" s="12">
        <v>1200</v>
      </c>
      <c r="S302" s="13">
        <f aca="true" t="shared" si="52" ref="S302:S308">R302/P302</f>
        <v>0.6</v>
      </c>
      <c r="T302" s="14">
        <v>800</v>
      </c>
      <c r="U302" s="13">
        <f aca="true" t="shared" si="53" ref="U302:U308">T302/P302</f>
        <v>0.4</v>
      </c>
      <c r="V302" s="11" t="s">
        <v>1859</v>
      </c>
      <c r="W302" s="39"/>
      <c r="X302" s="63"/>
    </row>
    <row r="303" spans="2:24" s="64" customFormat="1" ht="125.25" customHeight="1">
      <c r="B303" s="127" t="s">
        <v>1423</v>
      </c>
      <c r="C303" s="20">
        <v>422011004</v>
      </c>
      <c r="D303" s="138" t="s">
        <v>1549</v>
      </c>
      <c r="E303" s="20">
        <v>2</v>
      </c>
      <c r="F303" s="20">
        <v>2</v>
      </c>
      <c r="G303" s="20">
        <v>5</v>
      </c>
      <c r="H303" s="20">
        <v>3</v>
      </c>
      <c r="I303" s="20">
        <v>61</v>
      </c>
      <c r="J303" s="20">
        <v>12</v>
      </c>
      <c r="K303" s="20">
        <v>1</v>
      </c>
      <c r="L303" s="20">
        <v>4</v>
      </c>
      <c r="M303" s="20">
        <v>18</v>
      </c>
      <c r="N303" s="20">
        <v>3</v>
      </c>
      <c r="O303" s="20">
        <v>31</v>
      </c>
      <c r="P303" s="12">
        <v>10000</v>
      </c>
      <c r="Q303" s="11" t="s">
        <v>1433</v>
      </c>
      <c r="R303" s="12">
        <v>10000</v>
      </c>
      <c r="S303" s="13">
        <f t="shared" si="52"/>
        <v>1</v>
      </c>
      <c r="T303" s="14">
        <v>0</v>
      </c>
      <c r="U303" s="13">
        <f t="shared" si="53"/>
        <v>0</v>
      </c>
      <c r="V303" s="11" t="s">
        <v>435</v>
      </c>
      <c r="W303" s="39"/>
      <c r="X303" s="63"/>
    </row>
    <row r="304" spans="2:24" s="64" customFormat="1" ht="24" customHeight="1">
      <c r="B304" s="127" t="s">
        <v>1424</v>
      </c>
      <c r="C304" s="20">
        <v>422011014</v>
      </c>
      <c r="D304" s="138" t="s">
        <v>1425</v>
      </c>
      <c r="E304" s="20">
        <v>3</v>
      </c>
      <c r="F304" s="20">
        <v>3</v>
      </c>
      <c r="G304" s="20">
        <v>11</v>
      </c>
      <c r="H304" s="20">
        <v>4</v>
      </c>
      <c r="I304" s="20">
        <v>15</v>
      </c>
      <c r="J304" s="20">
        <v>6</v>
      </c>
      <c r="K304" s="20">
        <v>23</v>
      </c>
      <c r="L304" s="20">
        <v>4</v>
      </c>
      <c r="M304" s="20">
        <v>18</v>
      </c>
      <c r="N304" s="20">
        <v>3</v>
      </c>
      <c r="O304" s="20">
        <v>31</v>
      </c>
      <c r="P304" s="12">
        <v>100000</v>
      </c>
      <c r="Q304" s="11" t="s">
        <v>1433</v>
      </c>
      <c r="R304" s="12">
        <v>100000</v>
      </c>
      <c r="S304" s="13">
        <f t="shared" si="52"/>
        <v>1</v>
      </c>
      <c r="T304" s="14">
        <v>0</v>
      </c>
      <c r="U304" s="13">
        <f t="shared" si="53"/>
        <v>0</v>
      </c>
      <c r="V304" s="11" t="s">
        <v>899</v>
      </c>
      <c r="W304" s="39"/>
      <c r="X304" s="63"/>
    </row>
    <row r="305" spans="2:24" s="64" customFormat="1" ht="24" customHeight="1">
      <c r="B305" s="21" t="s">
        <v>1426</v>
      </c>
      <c r="C305" s="20">
        <v>422029001</v>
      </c>
      <c r="D305" s="24" t="s">
        <v>1427</v>
      </c>
      <c r="E305" s="20">
        <v>2</v>
      </c>
      <c r="F305" s="20">
        <v>9</v>
      </c>
      <c r="G305" s="20">
        <v>42</v>
      </c>
      <c r="H305" s="20">
        <v>3</v>
      </c>
      <c r="I305" s="20">
        <v>60</v>
      </c>
      <c r="J305" s="20">
        <v>4</v>
      </c>
      <c r="K305" s="20">
        <v>4</v>
      </c>
      <c r="L305" s="20">
        <v>4</v>
      </c>
      <c r="M305" s="20">
        <v>18</v>
      </c>
      <c r="N305" s="20">
        <v>2</v>
      </c>
      <c r="O305" s="20">
        <v>28</v>
      </c>
      <c r="P305" s="12">
        <v>1000</v>
      </c>
      <c r="Q305" s="11" t="s">
        <v>1434</v>
      </c>
      <c r="R305" s="12">
        <v>1000</v>
      </c>
      <c r="S305" s="13">
        <f>R305/P305</f>
        <v>1</v>
      </c>
      <c r="T305" s="14">
        <v>0</v>
      </c>
      <c r="U305" s="13">
        <f>T305/P305</f>
        <v>0</v>
      </c>
      <c r="V305" s="11" t="s">
        <v>1870</v>
      </c>
      <c r="W305" s="39"/>
      <c r="X305" s="63"/>
    </row>
    <row r="306" spans="2:24" s="64" customFormat="1" ht="24" customHeight="1">
      <c r="B306" s="22" t="s">
        <v>1428</v>
      </c>
      <c r="C306" s="132">
        <v>422118007</v>
      </c>
      <c r="D306" s="24" t="s">
        <v>1429</v>
      </c>
      <c r="E306" s="20">
        <v>3</v>
      </c>
      <c r="F306" s="20">
        <v>4</v>
      </c>
      <c r="G306" s="20">
        <v>17</v>
      </c>
      <c r="H306" s="20">
        <v>4</v>
      </c>
      <c r="I306" s="20">
        <v>7</v>
      </c>
      <c r="J306" s="20">
        <v>8</v>
      </c>
      <c r="K306" s="20">
        <v>10</v>
      </c>
      <c r="L306" s="20">
        <v>4</v>
      </c>
      <c r="M306" s="20">
        <v>18</v>
      </c>
      <c r="N306" s="20">
        <v>3</v>
      </c>
      <c r="O306" s="20">
        <v>10</v>
      </c>
      <c r="P306" s="12">
        <v>20000</v>
      </c>
      <c r="Q306" s="11" t="s">
        <v>1435</v>
      </c>
      <c r="R306" s="12">
        <v>17650</v>
      </c>
      <c r="S306" s="13">
        <f t="shared" si="52"/>
        <v>0.8825</v>
      </c>
      <c r="T306" s="14">
        <v>0</v>
      </c>
      <c r="U306" s="13">
        <f t="shared" si="53"/>
        <v>0</v>
      </c>
      <c r="V306" s="11" t="s">
        <v>1835</v>
      </c>
      <c r="W306" s="39"/>
      <c r="X306" s="63"/>
    </row>
    <row r="307" spans="2:24" s="64" customFormat="1" ht="24" customHeight="1">
      <c r="B307" s="22" t="s">
        <v>1430</v>
      </c>
      <c r="C307" s="132">
        <v>422118008</v>
      </c>
      <c r="D307" s="24" t="s">
        <v>1431</v>
      </c>
      <c r="E307" s="20">
        <v>2</v>
      </c>
      <c r="F307" s="20">
        <v>3</v>
      </c>
      <c r="G307" s="20">
        <v>11</v>
      </c>
      <c r="H307" s="20">
        <v>4</v>
      </c>
      <c r="I307" s="20">
        <v>11</v>
      </c>
      <c r="J307" s="20">
        <v>3</v>
      </c>
      <c r="K307" s="20">
        <v>25</v>
      </c>
      <c r="L307" s="20">
        <v>4</v>
      </c>
      <c r="M307" s="20">
        <v>18</v>
      </c>
      <c r="N307" s="20">
        <v>3</v>
      </c>
      <c r="O307" s="20">
        <v>31</v>
      </c>
      <c r="P307" s="12">
        <v>35948</v>
      </c>
      <c r="Q307" s="11" t="s">
        <v>1435</v>
      </c>
      <c r="R307" s="12">
        <v>35948</v>
      </c>
      <c r="S307" s="13">
        <f t="shared" si="52"/>
        <v>1</v>
      </c>
      <c r="T307" s="14">
        <v>0</v>
      </c>
      <c r="U307" s="13">
        <f t="shared" si="53"/>
        <v>0</v>
      </c>
      <c r="V307" s="11" t="s">
        <v>1849</v>
      </c>
      <c r="W307" s="39"/>
      <c r="X307" s="63"/>
    </row>
    <row r="308" spans="2:24" s="64" customFormat="1" ht="24" customHeight="1">
      <c r="B308" s="22" t="s">
        <v>786</v>
      </c>
      <c r="C308" s="132">
        <v>422118010</v>
      </c>
      <c r="D308" s="24" t="s">
        <v>1432</v>
      </c>
      <c r="E308" s="20">
        <v>4</v>
      </c>
      <c r="F308" s="20">
        <v>4</v>
      </c>
      <c r="G308" s="20">
        <v>18</v>
      </c>
      <c r="H308" s="20">
        <v>4</v>
      </c>
      <c r="I308" s="20">
        <v>10</v>
      </c>
      <c r="J308" s="20">
        <v>7</v>
      </c>
      <c r="K308" s="20">
        <v>1</v>
      </c>
      <c r="L308" s="20">
        <v>4</v>
      </c>
      <c r="M308" s="20">
        <v>17</v>
      </c>
      <c r="N308" s="20">
        <v>4</v>
      </c>
      <c r="O308" s="20">
        <v>30</v>
      </c>
      <c r="P308" s="12">
        <v>55000</v>
      </c>
      <c r="Q308" s="11" t="s">
        <v>1435</v>
      </c>
      <c r="R308" s="12">
        <v>40000</v>
      </c>
      <c r="S308" s="13">
        <f t="shared" si="52"/>
        <v>0.7272727272727273</v>
      </c>
      <c r="T308" s="14">
        <v>0</v>
      </c>
      <c r="U308" s="13">
        <f t="shared" si="53"/>
        <v>0</v>
      </c>
      <c r="V308" s="11" t="s">
        <v>1835</v>
      </c>
      <c r="W308" s="39"/>
      <c r="X308" s="63"/>
    </row>
    <row r="309" spans="2:24" s="64" customFormat="1" ht="50.25" customHeight="1">
      <c r="B309" s="21" t="s">
        <v>1436</v>
      </c>
      <c r="C309" s="148" t="s">
        <v>1550</v>
      </c>
      <c r="D309" s="24" t="s">
        <v>1437</v>
      </c>
      <c r="E309" s="20">
        <v>2</v>
      </c>
      <c r="F309" s="20">
        <v>1</v>
      </c>
      <c r="G309" s="20">
        <v>4</v>
      </c>
      <c r="H309" s="20">
        <v>3</v>
      </c>
      <c r="I309" s="20">
        <v>46</v>
      </c>
      <c r="J309" s="20">
        <v>9</v>
      </c>
      <c r="K309" s="20">
        <v>10</v>
      </c>
      <c r="L309" s="20">
        <v>4</v>
      </c>
      <c r="M309" s="20">
        <v>17</v>
      </c>
      <c r="N309" s="20">
        <v>7</v>
      </c>
      <c r="O309" s="20">
        <v>17</v>
      </c>
      <c r="P309" s="12">
        <v>317500</v>
      </c>
      <c r="Q309" s="11" t="s">
        <v>1438</v>
      </c>
      <c r="R309" s="12">
        <v>175000</v>
      </c>
      <c r="S309" s="13">
        <f>R309/P309</f>
        <v>0.5511811023622047</v>
      </c>
      <c r="T309" s="14">
        <v>10000</v>
      </c>
      <c r="U309" s="13">
        <f>T309/P309</f>
        <v>0.031496062992125984</v>
      </c>
      <c r="V309" s="18" t="s">
        <v>1551</v>
      </c>
      <c r="W309" s="222" t="s">
        <v>1225</v>
      </c>
      <c r="X309" s="63"/>
    </row>
    <row r="310" spans="2:24" s="64" customFormat="1" ht="64.5" customHeight="1">
      <c r="B310" s="127" t="s">
        <v>1439</v>
      </c>
      <c r="C310" s="148" t="s">
        <v>1552</v>
      </c>
      <c r="D310" s="24" t="s">
        <v>1440</v>
      </c>
      <c r="E310" s="20">
        <v>2</v>
      </c>
      <c r="F310" s="20">
        <v>6</v>
      </c>
      <c r="G310" s="20">
        <v>26</v>
      </c>
      <c r="H310" s="20">
        <v>3</v>
      </c>
      <c r="I310" s="20">
        <v>54</v>
      </c>
      <c r="J310" s="20">
        <v>3</v>
      </c>
      <c r="K310" s="20">
        <v>2</v>
      </c>
      <c r="L310" s="20">
        <v>4</v>
      </c>
      <c r="M310" s="20">
        <v>17</v>
      </c>
      <c r="N310" s="20">
        <v>11</v>
      </c>
      <c r="O310" s="20">
        <v>21</v>
      </c>
      <c r="P310" s="12">
        <v>1050000</v>
      </c>
      <c r="Q310" s="11" t="s">
        <v>1438</v>
      </c>
      <c r="R310" s="12">
        <v>500000</v>
      </c>
      <c r="S310" s="13">
        <f>R310/P310</f>
        <v>0.47619047619047616</v>
      </c>
      <c r="T310" s="14">
        <v>400000</v>
      </c>
      <c r="U310" s="13">
        <f>T310/P310</f>
        <v>0.38095238095238093</v>
      </c>
      <c r="V310" s="11" t="s">
        <v>1849</v>
      </c>
      <c r="W310" s="39"/>
      <c r="X310" s="63"/>
    </row>
    <row r="311" spans="2:24" s="64" customFormat="1" ht="64.5" customHeight="1">
      <c r="B311" s="39" t="s">
        <v>1441</v>
      </c>
      <c r="C311" s="148" t="s">
        <v>1553</v>
      </c>
      <c r="D311" s="149" t="s">
        <v>1442</v>
      </c>
      <c r="E311" s="20">
        <v>2</v>
      </c>
      <c r="F311" s="20">
        <v>7</v>
      </c>
      <c r="G311" s="20">
        <v>28</v>
      </c>
      <c r="H311" s="20">
        <v>3</v>
      </c>
      <c r="I311" s="20">
        <v>63</v>
      </c>
      <c r="J311" s="20">
        <v>9</v>
      </c>
      <c r="K311" s="20">
        <v>21</v>
      </c>
      <c r="L311" s="20">
        <v>4</v>
      </c>
      <c r="M311" s="20">
        <v>18</v>
      </c>
      <c r="N311" s="20">
        <v>3</v>
      </c>
      <c r="O311" s="20">
        <v>31</v>
      </c>
      <c r="P311" s="12">
        <v>55880</v>
      </c>
      <c r="Q311" s="11" t="s">
        <v>1438</v>
      </c>
      <c r="R311" s="12">
        <v>27940</v>
      </c>
      <c r="S311" s="13">
        <f>R311/P311</f>
        <v>0.5</v>
      </c>
      <c r="T311" s="12">
        <v>27940</v>
      </c>
      <c r="U311" s="13">
        <f>T311/P311</f>
        <v>0.5</v>
      </c>
      <c r="V311" s="11" t="s">
        <v>435</v>
      </c>
      <c r="W311" s="39"/>
      <c r="X311" s="63"/>
    </row>
    <row r="312" spans="2:24" s="64" customFormat="1" ht="24" customHeight="1">
      <c r="B312" s="21" t="s">
        <v>787</v>
      </c>
      <c r="C312" s="20">
        <v>432016003</v>
      </c>
      <c r="D312" s="24" t="s">
        <v>767</v>
      </c>
      <c r="E312" s="20">
        <v>2</v>
      </c>
      <c r="F312" s="20">
        <v>6</v>
      </c>
      <c r="G312" s="20">
        <v>26</v>
      </c>
      <c r="H312" s="20">
        <v>4</v>
      </c>
      <c r="I312" s="20">
        <v>4</v>
      </c>
      <c r="J312" s="20">
        <v>4</v>
      </c>
      <c r="K312" s="20">
        <v>1</v>
      </c>
      <c r="L312" s="20">
        <v>4</v>
      </c>
      <c r="M312" s="20">
        <v>17</v>
      </c>
      <c r="N312" s="20">
        <v>8</v>
      </c>
      <c r="O312" s="20">
        <v>1</v>
      </c>
      <c r="P312" s="12">
        <v>100000</v>
      </c>
      <c r="Q312" s="11" t="s">
        <v>283</v>
      </c>
      <c r="R312" s="12">
        <v>100000</v>
      </c>
      <c r="S312" s="13">
        <f aca="true" t="shared" si="54" ref="S312:S317">R312/P312</f>
        <v>1</v>
      </c>
      <c r="T312" s="14">
        <v>0</v>
      </c>
      <c r="U312" s="13">
        <f aca="true" t="shared" si="55" ref="U312:U317">T312/P312</f>
        <v>0</v>
      </c>
      <c r="V312" s="11" t="s">
        <v>1855</v>
      </c>
      <c r="W312" s="39"/>
      <c r="X312" s="63"/>
    </row>
    <row r="313" spans="2:24" s="64" customFormat="1" ht="24" customHeight="1">
      <c r="B313" s="21" t="s">
        <v>1449</v>
      </c>
      <c r="C313" s="20">
        <v>432148005</v>
      </c>
      <c r="D313" s="24" t="s">
        <v>1450</v>
      </c>
      <c r="E313" s="20">
        <v>1</v>
      </c>
      <c r="F313" s="20">
        <v>4</v>
      </c>
      <c r="G313" s="20">
        <v>18</v>
      </c>
      <c r="H313" s="20">
        <v>3</v>
      </c>
      <c r="I313" s="20">
        <v>48</v>
      </c>
      <c r="J313" s="20">
        <v>12</v>
      </c>
      <c r="K313" s="20">
        <v>14</v>
      </c>
      <c r="L313" s="20">
        <v>4</v>
      </c>
      <c r="M313" s="20">
        <v>17</v>
      </c>
      <c r="N313" s="20">
        <v>11</v>
      </c>
      <c r="O313" s="20">
        <v>28</v>
      </c>
      <c r="P313" s="12">
        <v>5490</v>
      </c>
      <c r="Q313" s="11" t="s">
        <v>284</v>
      </c>
      <c r="R313" s="12">
        <v>4490</v>
      </c>
      <c r="S313" s="13">
        <f t="shared" si="54"/>
        <v>0.8178506375227687</v>
      </c>
      <c r="T313" s="14">
        <v>0</v>
      </c>
      <c r="U313" s="13">
        <f t="shared" si="55"/>
        <v>0</v>
      </c>
      <c r="V313" s="11" t="s">
        <v>1835</v>
      </c>
      <c r="W313" s="39"/>
      <c r="X313" s="63"/>
    </row>
    <row r="314" spans="2:24" s="64" customFormat="1" ht="24" customHeight="1">
      <c r="B314" s="21" t="s">
        <v>1451</v>
      </c>
      <c r="C314" s="20">
        <v>432091003</v>
      </c>
      <c r="D314" s="24" t="s">
        <v>1452</v>
      </c>
      <c r="E314" s="20">
        <v>9</v>
      </c>
      <c r="F314" s="20">
        <v>1</v>
      </c>
      <c r="G314" s="20">
        <v>1</v>
      </c>
      <c r="H314" s="20">
        <v>3</v>
      </c>
      <c r="I314" s="20">
        <v>48</v>
      </c>
      <c r="J314" s="20">
        <v>4</v>
      </c>
      <c r="K314" s="20">
        <v>1</v>
      </c>
      <c r="L314" s="20">
        <v>4</v>
      </c>
      <c r="M314" s="20">
        <v>17</v>
      </c>
      <c r="N314" s="20">
        <v>10</v>
      </c>
      <c r="O314" s="20">
        <v>14</v>
      </c>
      <c r="P314" s="12">
        <v>1000</v>
      </c>
      <c r="Q314" s="11" t="s">
        <v>757</v>
      </c>
      <c r="R314" s="12">
        <v>1000</v>
      </c>
      <c r="S314" s="13">
        <f t="shared" si="54"/>
        <v>1</v>
      </c>
      <c r="T314" s="14">
        <v>0</v>
      </c>
      <c r="U314" s="13">
        <f t="shared" si="55"/>
        <v>0</v>
      </c>
      <c r="V314" s="11" t="s">
        <v>1849</v>
      </c>
      <c r="W314" s="39"/>
      <c r="X314" s="63"/>
    </row>
    <row r="315" spans="2:24" s="64" customFormat="1" ht="24" customHeight="1">
      <c r="B315" s="22" t="s">
        <v>278</v>
      </c>
      <c r="C315" s="20">
        <v>434051001</v>
      </c>
      <c r="D315" s="24" t="s">
        <v>279</v>
      </c>
      <c r="E315" s="20">
        <v>9</v>
      </c>
      <c r="F315" s="20">
        <v>1</v>
      </c>
      <c r="G315" s="20">
        <v>1</v>
      </c>
      <c r="H315" s="20">
        <v>3</v>
      </c>
      <c r="I315" s="20">
        <v>58</v>
      </c>
      <c r="J315" s="20">
        <v>2</v>
      </c>
      <c r="K315" s="20">
        <v>9</v>
      </c>
      <c r="L315" s="20">
        <v>4</v>
      </c>
      <c r="M315" s="20">
        <v>18</v>
      </c>
      <c r="N315" s="20">
        <v>1</v>
      </c>
      <c r="O315" s="20">
        <v>13</v>
      </c>
      <c r="P315" s="12">
        <v>10000</v>
      </c>
      <c r="Q315" s="11" t="s">
        <v>758</v>
      </c>
      <c r="R315" s="12">
        <v>10000</v>
      </c>
      <c r="S315" s="13">
        <f t="shared" si="54"/>
        <v>1</v>
      </c>
      <c r="T315" s="14">
        <v>0</v>
      </c>
      <c r="U315" s="13">
        <f t="shared" si="55"/>
        <v>0</v>
      </c>
      <c r="V315" s="11" t="s">
        <v>1870</v>
      </c>
      <c r="W315" s="39"/>
      <c r="X315" s="63"/>
    </row>
    <row r="316" spans="2:24" s="64" customFormat="1" ht="24" customHeight="1">
      <c r="B316" s="22" t="s">
        <v>280</v>
      </c>
      <c r="C316" s="20">
        <v>434078002</v>
      </c>
      <c r="D316" s="24" t="s">
        <v>279</v>
      </c>
      <c r="E316" s="20">
        <v>9</v>
      </c>
      <c r="F316" s="20">
        <v>1</v>
      </c>
      <c r="G316" s="20">
        <v>1</v>
      </c>
      <c r="H316" s="20">
        <v>3</v>
      </c>
      <c r="I316" s="20">
        <v>49</v>
      </c>
      <c r="J316" s="20">
        <v>7</v>
      </c>
      <c r="K316" s="20">
        <v>12</v>
      </c>
      <c r="L316" s="20">
        <v>4</v>
      </c>
      <c r="M316" s="20">
        <v>17</v>
      </c>
      <c r="N316" s="20">
        <v>12</v>
      </c>
      <c r="O316" s="20">
        <v>28</v>
      </c>
      <c r="P316" s="12">
        <v>2000</v>
      </c>
      <c r="Q316" s="11" t="s">
        <v>759</v>
      </c>
      <c r="R316" s="12">
        <v>2000</v>
      </c>
      <c r="S316" s="13">
        <f t="shared" si="54"/>
        <v>1</v>
      </c>
      <c r="T316" s="14">
        <v>0</v>
      </c>
      <c r="U316" s="13">
        <f t="shared" si="55"/>
        <v>0</v>
      </c>
      <c r="V316" s="11" t="s">
        <v>1870</v>
      </c>
      <c r="W316" s="39"/>
      <c r="X316" s="63"/>
    </row>
    <row r="317" spans="2:24" s="64" customFormat="1" ht="24" customHeight="1">
      <c r="B317" s="21" t="s">
        <v>281</v>
      </c>
      <c r="C317" s="20">
        <v>431353001</v>
      </c>
      <c r="D317" s="24" t="s">
        <v>1452</v>
      </c>
      <c r="E317" s="20">
        <v>9</v>
      </c>
      <c r="F317" s="20">
        <v>1</v>
      </c>
      <c r="G317" s="20">
        <v>1</v>
      </c>
      <c r="H317" s="20">
        <v>3</v>
      </c>
      <c r="I317" s="20">
        <v>57</v>
      </c>
      <c r="J317" s="20">
        <v>11</v>
      </c>
      <c r="K317" s="20">
        <v>1</v>
      </c>
      <c r="L317" s="20">
        <v>4</v>
      </c>
      <c r="M317" s="20">
        <v>18</v>
      </c>
      <c r="N317" s="20">
        <v>3</v>
      </c>
      <c r="O317" s="20">
        <v>31</v>
      </c>
      <c r="P317" s="12">
        <v>5000</v>
      </c>
      <c r="Q317" s="11" t="s">
        <v>285</v>
      </c>
      <c r="R317" s="12">
        <v>5000</v>
      </c>
      <c r="S317" s="13">
        <f t="shared" si="54"/>
        <v>1</v>
      </c>
      <c r="T317" s="14">
        <v>0</v>
      </c>
      <c r="U317" s="13">
        <f t="shared" si="55"/>
        <v>0</v>
      </c>
      <c r="V317" s="11" t="s">
        <v>1554</v>
      </c>
      <c r="W317" s="39"/>
      <c r="X317" s="63"/>
    </row>
    <row r="318" spans="2:24" s="64" customFormat="1" ht="24" customHeight="1">
      <c r="B318" s="21" t="s">
        <v>301</v>
      </c>
      <c r="C318" s="20">
        <v>440001015</v>
      </c>
      <c r="D318" s="24" t="s">
        <v>302</v>
      </c>
      <c r="E318" s="20">
        <v>2</v>
      </c>
      <c r="F318" s="20">
        <v>3</v>
      </c>
      <c r="G318" s="20">
        <v>13</v>
      </c>
      <c r="H318" s="20">
        <v>3</v>
      </c>
      <c r="I318" s="20">
        <v>40</v>
      </c>
      <c r="J318" s="20">
        <v>4</v>
      </c>
      <c r="K318" s="20">
        <v>1</v>
      </c>
      <c r="L318" s="20">
        <v>4</v>
      </c>
      <c r="M318" s="20">
        <v>18</v>
      </c>
      <c r="N318" s="20">
        <v>3</v>
      </c>
      <c r="O318" s="20">
        <v>31</v>
      </c>
      <c r="P318" s="12">
        <v>1000</v>
      </c>
      <c r="Q318" s="11" t="s">
        <v>303</v>
      </c>
      <c r="R318" s="12">
        <v>1000</v>
      </c>
      <c r="S318" s="13">
        <f>R318/P318</f>
        <v>1</v>
      </c>
      <c r="T318" s="14">
        <v>0</v>
      </c>
      <c r="U318" s="13">
        <f>T318/P318</f>
        <v>0</v>
      </c>
      <c r="V318" s="11" t="s">
        <v>675</v>
      </c>
      <c r="W318" s="39" t="s">
        <v>304</v>
      </c>
      <c r="X318" s="63"/>
    </row>
    <row r="319" spans="2:24" s="64" customFormat="1" ht="24" customHeight="1">
      <c r="B319" s="21" t="s">
        <v>305</v>
      </c>
      <c r="C319" s="20">
        <v>440001020</v>
      </c>
      <c r="D319" s="24" t="s">
        <v>306</v>
      </c>
      <c r="E319" s="20">
        <v>2</v>
      </c>
      <c r="F319" s="20">
        <v>6</v>
      </c>
      <c r="G319" s="20">
        <v>26</v>
      </c>
      <c r="H319" s="20">
        <v>3</v>
      </c>
      <c r="I319" s="20">
        <v>50</v>
      </c>
      <c r="J319" s="20">
        <v>4</v>
      </c>
      <c r="K319" s="20">
        <v>1</v>
      </c>
      <c r="L319" s="20">
        <v>4</v>
      </c>
      <c r="M319" s="20">
        <v>17</v>
      </c>
      <c r="N319" s="20">
        <v>10</v>
      </c>
      <c r="O319" s="20">
        <v>31</v>
      </c>
      <c r="P319" s="12">
        <v>1200</v>
      </c>
      <c r="Q319" s="11" t="s">
        <v>303</v>
      </c>
      <c r="R319" s="12">
        <v>500</v>
      </c>
      <c r="S319" s="13">
        <f>R319/P319</f>
        <v>0.4166666666666667</v>
      </c>
      <c r="T319" s="14">
        <v>0</v>
      </c>
      <c r="U319" s="13">
        <f>T319/P319</f>
        <v>0</v>
      </c>
      <c r="V319" s="11" t="s">
        <v>675</v>
      </c>
      <c r="W319" s="39" t="s">
        <v>307</v>
      </c>
      <c r="X319" s="63"/>
    </row>
    <row r="320" spans="2:24" s="64" customFormat="1" ht="24" customHeight="1">
      <c r="B320" s="21" t="s">
        <v>308</v>
      </c>
      <c r="C320" s="20">
        <v>440001034</v>
      </c>
      <c r="D320" s="24" t="s">
        <v>309</v>
      </c>
      <c r="E320" s="20">
        <v>2</v>
      </c>
      <c r="F320" s="20">
        <v>9</v>
      </c>
      <c r="G320" s="20">
        <v>44</v>
      </c>
      <c r="H320" s="20">
        <v>4</v>
      </c>
      <c r="I320" s="20">
        <v>3</v>
      </c>
      <c r="J320" s="20">
        <v>10</v>
      </c>
      <c r="K320" s="20">
        <v>1</v>
      </c>
      <c r="L320" s="20">
        <v>4</v>
      </c>
      <c r="M320" s="20">
        <v>18</v>
      </c>
      <c r="N320" s="20">
        <v>3</v>
      </c>
      <c r="O320" s="20">
        <v>31</v>
      </c>
      <c r="P320" s="12">
        <v>305000</v>
      </c>
      <c r="Q320" s="11" t="s">
        <v>303</v>
      </c>
      <c r="R320" s="12">
        <v>270000</v>
      </c>
      <c r="S320" s="13">
        <f>R320/P320</f>
        <v>0.8852459016393442</v>
      </c>
      <c r="T320" s="14">
        <v>35000</v>
      </c>
      <c r="U320" s="13">
        <f>T320/P320</f>
        <v>0.11475409836065574</v>
      </c>
      <c r="V320" s="11" t="s">
        <v>435</v>
      </c>
      <c r="W320" s="39"/>
      <c r="X320" s="63"/>
    </row>
    <row r="321" spans="2:24" s="64" customFormat="1" ht="24" customHeight="1">
      <c r="B321" s="22" t="s">
        <v>316</v>
      </c>
      <c r="C321" s="20">
        <v>442020012</v>
      </c>
      <c r="D321" s="24" t="s">
        <v>317</v>
      </c>
      <c r="E321" s="20">
        <v>2</v>
      </c>
      <c r="F321" s="20">
        <v>3</v>
      </c>
      <c r="G321" s="20">
        <v>13</v>
      </c>
      <c r="H321" s="20">
        <v>4</v>
      </c>
      <c r="I321" s="20">
        <v>4</v>
      </c>
      <c r="J321" s="20">
        <v>12</v>
      </c>
      <c r="K321" s="20">
        <v>24</v>
      </c>
      <c r="L321" s="20">
        <v>4</v>
      </c>
      <c r="M321" s="20">
        <v>18</v>
      </c>
      <c r="N321" s="20">
        <v>3</v>
      </c>
      <c r="O321" s="20">
        <v>31</v>
      </c>
      <c r="P321" s="12">
        <v>1202373</v>
      </c>
      <c r="Q321" s="11" t="s">
        <v>330</v>
      </c>
      <c r="R321" s="12">
        <v>500000</v>
      </c>
      <c r="S321" s="13">
        <f>R321/P321</f>
        <v>0.4158443344952024</v>
      </c>
      <c r="T321" s="14">
        <v>500000</v>
      </c>
      <c r="U321" s="13">
        <f>T321/P321</f>
        <v>0.4158443344952024</v>
      </c>
      <c r="V321" s="11" t="s">
        <v>435</v>
      </c>
      <c r="W321" s="39"/>
      <c r="X321" s="63"/>
    </row>
    <row r="322" spans="2:24" s="64" customFormat="1" ht="24" customHeight="1">
      <c r="B322" s="22" t="s">
        <v>318</v>
      </c>
      <c r="C322" s="20">
        <v>442046006</v>
      </c>
      <c r="D322" s="24" t="s">
        <v>319</v>
      </c>
      <c r="E322" s="20">
        <v>1</v>
      </c>
      <c r="F322" s="20">
        <v>4</v>
      </c>
      <c r="G322" s="20">
        <v>15</v>
      </c>
      <c r="H322" s="20">
        <v>3</v>
      </c>
      <c r="I322" s="20">
        <v>47</v>
      </c>
      <c r="J322" s="20">
        <v>12</v>
      </c>
      <c r="K322" s="20">
        <v>16</v>
      </c>
      <c r="L322" s="20">
        <v>4</v>
      </c>
      <c r="M322" s="20">
        <v>18</v>
      </c>
      <c r="N322" s="20">
        <v>3</v>
      </c>
      <c r="O322" s="20">
        <v>31</v>
      </c>
      <c r="P322" s="12">
        <v>1200</v>
      </c>
      <c r="Q322" s="11" t="s">
        <v>331</v>
      </c>
      <c r="R322" s="12">
        <v>1200</v>
      </c>
      <c r="S322" s="13">
        <f aca="true" t="shared" si="56" ref="S322:S329">R322/P322</f>
        <v>1</v>
      </c>
      <c r="T322" s="14">
        <v>0</v>
      </c>
      <c r="U322" s="13">
        <f aca="true" t="shared" si="57" ref="U322:U329">T322/P322</f>
        <v>0</v>
      </c>
      <c r="V322" s="11" t="s">
        <v>1849</v>
      </c>
      <c r="W322" s="39"/>
      <c r="X322" s="63"/>
    </row>
    <row r="323" spans="2:24" s="64" customFormat="1" ht="24" customHeight="1">
      <c r="B323" s="22" t="s">
        <v>320</v>
      </c>
      <c r="C323" s="20">
        <v>443212004</v>
      </c>
      <c r="D323" s="24" t="s">
        <v>321</v>
      </c>
      <c r="E323" s="20">
        <v>9</v>
      </c>
      <c r="F323" s="20">
        <v>1</v>
      </c>
      <c r="G323" s="20">
        <v>1</v>
      </c>
      <c r="H323" s="20">
        <v>3</v>
      </c>
      <c r="I323" s="20">
        <v>58</v>
      </c>
      <c r="J323" s="20">
        <v>2</v>
      </c>
      <c r="K323" s="20">
        <v>17</v>
      </c>
      <c r="L323" s="20">
        <v>4</v>
      </c>
      <c r="M323" s="20">
        <v>18</v>
      </c>
      <c r="N323" s="20">
        <v>3</v>
      </c>
      <c r="O323" s="20">
        <v>30</v>
      </c>
      <c r="P323" s="12">
        <v>5000</v>
      </c>
      <c r="Q323" s="11" t="s">
        <v>332</v>
      </c>
      <c r="R323" s="12">
        <v>5000</v>
      </c>
      <c r="S323" s="13">
        <f t="shared" si="56"/>
        <v>1</v>
      </c>
      <c r="T323" s="14">
        <v>0</v>
      </c>
      <c r="U323" s="13">
        <f t="shared" si="57"/>
        <v>0</v>
      </c>
      <c r="V323" s="11" t="s">
        <v>1870</v>
      </c>
      <c r="W323" s="39"/>
      <c r="X323" s="63"/>
    </row>
    <row r="324" spans="2:24" s="64" customFormat="1" ht="24" customHeight="1">
      <c r="B324" s="22" t="s">
        <v>322</v>
      </c>
      <c r="C324" s="20">
        <v>443247002</v>
      </c>
      <c r="D324" s="24" t="s">
        <v>321</v>
      </c>
      <c r="E324" s="20">
        <v>9</v>
      </c>
      <c r="F324" s="20">
        <v>1</v>
      </c>
      <c r="G324" s="20">
        <v>1</v>
      </c>
      <c r="H324" s="20">
        <v>3</v>
      </c>
      <c r="I324" s="20">
        <v>49</v>
      </c>
      <c r="J324" s="20">
        <v>8</v>
      </c>
      <c r="K324" s="20">
        <v>26</v>
      </c>
      <c r="L324" s="20">
        <v>4</v>
      </c>
      <c r="M324" s="20">
        <v>18</v>
      </c>
      <c r="N324" s="20">
        <v>3</v>
      </c>
      <c r="O324" s="20">
        <v>30</v>
      </c>
      <c r="P324" s="12">
        <v>1000</v>
      </c>
      <c r="Q324" s="11" t="s">
        <v>333</v>
      </c>
      <c r="R324" s="12">
        <v>1000</v>
      </c>
      <c r="S324" s="13">
        <f t="shared" si="56"/>
        <v>1</v>
      </c>
      <c r="T324" s="14">
        <v>0</v>
      </c>
      <c r="U324" s="13">
        <f t="shared" si="57"/>
        <v>0</v>
      </c>
      <c r="V324" s="11" t="s">
        <v>1870</v>
      </c>
      <c r="W324" s="39"/>
      <c r="X324" s="63"/>
    </row>
    <row r="325" spans="2:24" s="64" customFormat="1" ht="24" customHeight="1">
      <c r="B325" s="22" t="s">
        <v>323</v>
      </c>
      <c r="C325" s="20">
        <v>443255002</v>
      </c>
      <c r="D325" s="24" t="s">
        <v>321</v>
      </c>
      <c r="E325" s="20">
        <v>9</v>
      </c>
      <c r="F325" s="20">
        <v>1</v>
      </c>
      <c r="G325" s="20">
        <v>1</v>
      </c>
      <c r="H325" s="20">
        <v>3</v>
      </c>
      <c r="I325" s="20">
        <v>55</v>
      </c>
      <c r="J325" s="20">
        <v>12</v>
      </c>
      <c r="K325" s="20">
        <v>13</v>
      </c>
      <c r="L325" s="20">
        <v>4</v>
      </c>
      <c r="M325" s="20">
        <v>18</v>
      </c>
      <c r="N325" s="20">
        <v>3</v>
      </c>
      <c r="O325" s="20">
        <v>30</v>
      </c>
      <c r="P325" s="12">
        <v>5000</v>
      </c>
      <c r="Q325" s="11" t="s">
        <v>334</v>
      </c>
      <c r="R325" s="12">
        <v>5000</v>
      </c>
      <c r="S325" s="13">
        <f t="shared" si="56"/>
        <v>1</v>
      </c>
      <c r="T325" s="14">
        <v>0</v>
      </c>
      <c r="U325" s="13">
        <f t="shared" si="57"/>
        <v>0</v>
      </c>
      <c r="V325" s="11" t="s">
        <v>1870</v>
      </c>
      <c r="W325" s="39"/>
      <c r="X325" s="63"/>
    </row>
    <row r="326" spans="2:24" s="64" customFormat="1" ht="24" customHeight="1">
      <c r="B326" s="22" t="s">
        <v>324</v>
      </c>
      <c r="C326" s="20">
        <v>443425001</v>
      </c>
      <c r="D326" s="24" t="s">
        <v>321</v>
      </c>
      <c r="E326" s="20">
        <v>9</v>
      </c>
      <c r="F326" s="20">
        <v>1</v>
      </c>
      <c r="G326" s="20">
        <v>1</v>
      </c>
      <c r="H326" s="20">
        <v>3</v>
      </c>
      <c r="I326" s="20">
        <v>48</v>
      </c>
      <c r="J326" s="20">
        <v>6</v>
      </c>
      <c r="K326" s="20">
        <v>26</v>
      </c>
      <c r="L326" s="20">
        <v>4</v>
      </c>
      <c r="M326" s="20">
        <v>17</v>
      </c>
      <c r="N326" s="20">
        <v>9</v>
      </c>
      <c r="O326" s="20">
        <v>30</v>
      </c>
      <c r="P326" s="12">
        <v>2000</v>
      </c>
      <c r="Q326" s="11" t="s">
        <v>335</v>
      </c>
      <c r="R326" s="12">
        <v>2000</v>
      </c>
      <c r="S326" s="13">
        <f t="shared" si="56"/>
        <v>1</v>
      </c>
      <c r="T326" s="14">
        <v>0</v>
      </c>
      <c r="U326" s="13">
        <f t="shared" si="57"/>
        <v>0</v>
      </c>
      <c r="V326" s="11" t="s">
        <v>1870</v>
      </c>
      <c r="W326" s="39"/>
      <c r="X326" s="63"/>
    </row>
    <row r="327" spans="2:24" s="64" customFormat="1" ht="24" customHeight="1">
      <c r="B327" s="22" t="s">
        <v>325</v>
      </c>
      <c r="C327" s="20">
        <v>443620001</v>
      </c>
      <c r="D327" s="24" t="s">
        <v>321</v>
      </c>
      <c r="E327" s="20">
        <v>9</v>
      </c>
      <c r="F327" s="20">
        <v>1</v>
      </c>
      <c r="G327" s="20">
        <v>1</v>
      </c>
      <c r="H327" s="20">
        <v>3</v>
      </c>
      <c r="I327" s="20">
        <v>49</v>
      </c>
      <c r="J327" s="20">
        <v>3</v>
      </c>
      <c r="K327" s="20">
        <v>13</v>
      </c>
      <c r="L327" s="20">
        <v>4</v>
      </c>
      <c r="M327" s="20">
        <v>17</v>
      </c>
      <c r="N327" s="20">
        <v>9</v>
      </c>
      <c r="O327" s="20">
        <v>30</v>
      </c>
      <c r="P327" s="12">
        <v>6500</v>
      </c>
      <c r="Q327" s="11" t="s">
        <v>336</v>
      </c>
      <c r="R327" s="12">
        <v>6500</v>
      </c>
      <c r="S327" s="13">
        <f t="shared" si="56"/>
        <v>1</v>
      </c>
      <c r="T327" s="14">
        <v>0</v>
      </c>
      <c r="U327" s="13">
        <f t="shared" si="57"/>
        <v>0</v>
      </c>
      <c r="V327" s="11" t="s">
        <v>1870</v>
      </c>
      <c r="W327" s="39"/>
      <c r="X327" s="63"/>
    </row>
    <row r="328" spans="2:24" s="64" customFormat="1" ht="24" customHeight="1">
      <c r="B328" s="22" t="s">
        <v>326</v>
      </c>
      <c r="C328" s="20">
        <v>443638001</v>
      </c>
      <c r="D328" s="24" t="s">
        <v>321</v>
      </c>
      <c r="E328" s="20">
        <v>9</v>
      </c>
      <c r="F328" s="20">
        <v>1</v>
      </c>
      <c r="G328" s="20">
        <v>1</v>
      </c>
      <c r="H328" s="20">
        <v>4</v>
      </c>
      <c r="I328" s="20">
        <v>4</v>
      </c>
      <c r="J328" s="20">
        <v>5</v>
      </c>
      <c r="K328" s="20">
        <v>12</v>
      </c>
      <c r="L328" s="20">
        <v>4</v>
      </c>
      <c r="M328" s="20">
        <v>17</v>
      </c>
      <c r="N328" s="20">
        <v>9</v>
      </c>
      <c r="O328" s="20">
        <v>30</v>
      </c>
      <c r="P328" s="12">
        <v>5000</v>
      </c>
      <c r="Q328" s="11" t="s">
        <v>337</v>
      </c>
      <c r="R328" s="12">
        <v>5000</v>
      </c>
      <c r="S328" s="13">
        <f t="shared" si="56"/>
        <v>1</v>
      </c>
      <c r="T328" s="14">
        <v>0</v>
      </c>
      <c r="U328" s="13">
        <f t="shared" si="57"/>
        <v>0</v>
      </c>
      <c r="V328" s="11" t="s">
        <v>1870</v>
      </c>
      <c r="W328" s="39"/>
      <c r="X328" s="63"/>
    </row>
    <row r="329" spans="2:24" s="64" customFormat="1" ht="24" customHeight="1">
      <c r="B329" s="21" t="s">
        <v>327</v>
      </c>
      <c r="C329" s="20">
        <v>442054004</v>
      </c>
      <c r="D329" s="24" t="s">
        <v>328</v>
      </c>
      <c r="E329" s="20">
        <v>3</v>
      </c>
      <c r="F329" s="20">
        <v>5</v>
      </c>
      <c r="G329" s="20">
        <v>20</v>
      </c>
      <c r="H329" s="20">
        <v>4</v>
      </c>
      <c r="I329" s="20">
        <v>1</v>
      </c>
      <c r="J329" s="20">
        <v>10</v>
      </c>
      <c r="K329" s="20">
        <v>12</v>
      </c>
      <c r="L329" s="20">
        <v>4</v>
      </c>
      <c r="M329" s="20">
        <v>17</v>
      </c>
      <c r="N329" s="20">
        <v>5</v>
      </c>
      <c r="O329" s="20">
        <v>24</v>
      </c>
      <c r="P329" s="12">
        <v>150000</v>
      </c>
      <c r="Q329" s="11" t="s">
        <v>338</v>
      </c>
      <c r="R329" s="12">
        <v>36000</v>
      </c>
      <c r="S329" s="13">
        <f t="shared" si="56"/>
        <v>0.24</v>
      </c>
      <c r="T329" s="14">
        <v>20000</v>
      </c>
      <c r="U329" s="13">
        <f t="shared" si="57"/>
        <v>0.13333333333333333</v>
      </c>
      <c r="V329" s="11" t="s">
        <v>675</v>
      </c>
      <c r="W329" s="39" t="s">
        <v>329</v>
      </c>
      <c r="X329" s="63"/>
    </row>
    <row r="330" spans="2:24" s="62" customFormat="1" ht="69.75" customHeight="1">
      <c r="B330" s="21" t="s">
        <v>343</v>
      </c>
      <c r="C330" s="20">
        <v>450006013</v>
      </c>
      <c r="D330" s="24" t="s">
        <v>344</v>
      </c>
      <c r="E330" s="20">
        <v>2</v>
      </c>
      <c r="F330" s="20">
        <v>13</v>
      </c>
      <c r="G330" s="20">
        <v>53</v>
      </c>
      <c r="H330" s="20">
        <v>3</v>
      </c>
      <c r="I330" s="20">
        <v>49</v>
      </c>
      <c r="J330" s="20">
        <v>12</v>
      </c>
      <c r="K330" s="20">
        <v>6</v>
      </c>
      <c r="L330" s="20">
        <v>4</v>
      </c>
      <c r="M330" s="20">
        <v>18</v>
      </c>
      <c r="N330" s="20">
        <v>3</v>
      </c>
      <c r="O330" s="20">
        <v>31</v>
      </c>
      <c r="P330" s="12">
        <v>680000</v>
      </c>
      <c r="Q330" s="11" t="s">
        <v>345</v>
      </c>
      <c r="R330" s="12">
        <v>300000</v>
      </c>
      <c r="S330" s="13">
        <f>R330/P330</f>
        <v>0.4411764705882353</v>
      </c>
      <c r="T330" s="14">
        <v>300000</v>
      </c>
      <c r="U330" s="13">
        <f>T330/P330</f>
        <v>0.4411764705882353</v>
      </c>
      <c r="V330" s="11" t="s">
        <v>1849</v>
      </c>
      <c r="W330" s="39"/>
      <c r="X330" s="61"/>
    </row>
    <row r="331" spans="2:24" s="62" customFormat="1" ht="63" customHeight="1">
      <c r="B331" s="21" t="s">
        <v>346</v>
      </c>
      <c r="C331" s="20">
        <v>450006014</v>
      </c>
      <c r="D331" s="24" t="s">
        <v>347</v>
      </c>
      <c r="E331" s="20">
        <v>2</v>
      </c>
      <c r="F331" s="20">
        <v>9</v>
      </c>
      <c r="G331" s="20">
        <v>40</v>
      </c>
      <c r="H331" s="20">
        <v>3</v>
      </c>
      <c r="I331" s="20">
        <v>50</v>
      </c>
      <c r="J331" s="20">
        <v>8</v>
      </c>
      <c r="K331" s="20">
        <v>1</v>
      </c>
      <c r="L331" s="20">
        <v>4</v>
      </c>
      <c r="M331" s="20">
        <v>18</v>
      </c>
      <c r="N331" s="20">
        <v>3</v>
      </c>
      <c r="O331" s="20">
        <v>31</v>
      </c>
      <c r="P331" s="12">
        <v>1000000</v>
      </c>
      <c r="Q331" s="11" t="s">
        <v>345</v>
      </c>
      <c r="R331" s="12">
        <v>1000000</v>
      </c>
      <c r="S331" s="13">
        <f>R331/P331</f>
        <v>1</v>
      </c>
      <c r="T331" s="14">
        <v>0</v>
      </c>
      <c r="U331" s="13">
        <f>T331/P331</f>
        <v>0</v>
      </c>
      <c r="V331" s="11" t="s">
        <v>435</v>
      </c>
      <c r="W331" s="39"/>
      <c r="X331" s="61"/>
    </row>
    <row r="332" spans="2:24" s="64" customFormat="1" ht="68.25" customHeight="1">
      <c r="B332" s="21" t="s">
        <v>348</v>
      </c>
      <c r="C332" s="20">
        <v>450006019</v>
      </c>
      <c r="D332" s="24" t="s">
        <v>349</v>
      </c>
      <c r="E332" s="20">
        <v>2</v>
      </c>
      <c r="F332" s="20">
        <v>6</v>
      </c>
      <c r="G332" s="20">
        <v>26</v>
      </c>
      <c r="H332" s="20">
        <v>3</v>
      </c>
      <c r="I332" s="20">
        <v>56</v>
      </c>
      <c r="J332" s="20">
        <v>3</v>
      </c>
      <c r="K332" s="20">
        <v>24</v>
      </c>
      <c r="L332" s="20">
        <v>4</v>
      </c>
      <c r="M332" s="20">
        <v>18</v>
      </c>
      <c r="N332" s="20">
        <v>2</v>
      </c>
      <c r="O332" s="20">
        <v>28</v>
      </c>
      <c r="P332" s="12">
        <v>1240235</v>
      </c>
      <c r="Q332" s="11" t="s">
        <v>350</v>
      </c>
      <c r="R332" s="12">
        <v>732830</v>
      </c>
      <c r="S332" s="13">
        <v>0.5908799542022278</v>
      </c>
      <c r="T332" s="14">
        <v>100000</v>
      </c>
      <c r="U332" s="13">
        <v>0.08062988062746174</v>
      </c>
      <c r="V332" s="11" t="s">
        <v>1555</v>
      </c>
      <c r="W332" s="39" t="s">
        <v>351</v>
      </c>
      <c r="X332" s="63"/>
    </row>
    <row r="333" spans="2:24" s="64" customFormat="1" ht="69.75" customHeight="1">
      <c r="B333" s="21" t="s">
        <v>352</v>
      </c>
      <c r="C333" s="20">
        <v>450006021</v>
      </c>
      <c r="D333" s="24" t="s">
        <v>353</v>
      </c>
      <c r="E333" s="20">
        <v>2</v>
      </c>
      <c r="F333" s="20">
        <v>6</v>
      </c>
      <c r="G333" s="20">
        <v>26</v>
      </c>
      <c r="H333" s="20">
        <v>4</v>
      </c>
      <c r="I333" s="20">
        <v>4</v>
      </c>
      <c r="J333" s="20">
        <v>3</v>
      </c>
      <c r="K333" s="20">
        <v>11</v>
      </c>
      <c r="L333" s="20">
        <v>4</v>
      </c>
      <c r="M333" s="20">
        <v>18</v>
      </c>
      <c r="N333" s="20">
        <v>3</v>
      </c>
      <c r="O333" s="20">
        <v>31</v>
      </c>
      <c r="P333" s="12">
        <v>430600</v>
      </c>
      <c r="Q333" s="11" t="s">
        <v>345</v>
      </c>
      <c r="R333" s="12">
        <v>232355</v>
      </c>
      <c r="S333" s="13">
        <f>R333/P333</f>
        <v>0.5396075243845797</v>
      </c>
      <c r="T333" s="14">
        <v>50000</v>
      </c>
      <c r="U333" s="13">
        <f>T333/P333</f>
        <v>0.1161170459823502</v>
      </c>
      <c r="V333" s="11" t="s">
        <v>675</v>
      </c>
      <c r="W333" s="39" t="s">
        <v>354</v>
      </c>
      <c r="X333" s="63"/>
    </row>
    <row r="334" spans="2:24" s="64" customFormat="1" ht="24" customHeight="1">
      <c r="B334" s="21" t="s">
        <v>357</v>
      </c>
      <c r="C334" s="20">
        <v>453021001</v>
      </c>
      <c r="D334" s="24" t="s">
        <v>358</v>
      </c>
      <c r="E334" s="20">
        <v>9</v>
      </c>
      <c r="F334" s="20">
        <v>1</v>
      </c>
      <c r="G334" s="20">
        <v>1</v>
      </c>
      <c r="H334" s="20">
        <v>3</v>
      </c>
      <c r="I334" s="20">
        <v>48</v>
      </c>
      <c r="J334" s="20">
        <v>4</v>
      </c>
      <c r="K334" s="20">
        <v>17</v>
      </c>
      <c r="L334" s="20">
        <v>4</v>
      </c>
      <c r="M334" s="20">
        <v>17</v>
      </c>
      <c r="N334" s="20">
        <v>12</v>
      </c>
      <c r="O334" s="20">
        <v>31</v>
      </c>
      <c r="P334" s="12">
        <v>2000</v>
      </c>
      <c r="Q334" s="11" t="s">
        <v>366</v>
      </c>
      <c r="R334" s="12">
        <v>2000</v>
      </c>
      <c r="S334" s="13">
        <f aca="true" t="shared" si="58" ref="S334:S340">R334/P334</f>
        <v>1</v>
      </c>
      <c r="T334" s="14">
        <v>0</v>
      </c>
      <c r="U334" s="13">
        <f aca="true" t="shared" si="59" ref="U334:U340">T334/P334</f>
        <v>0</v>
      </c>
      <c r="V334" s="11" t="s">
        <v>1870</v>
      </c>
      <c r="W334" s="39"/>
      <c r="X334" s="63"/>
    </row>
    <row r="335" spans="2:24" s="64" customFormat="1" ht="24" customHeight="1">
      <c r="B335" s="21" t="s">
        <v>359</v>
      </c>
      <c r="C335" s="20">
        <v>453030002</v>
      </c>
      <c r="D335" s="24" t="s">
        <v>358</v>
      </c>
      <c r="E335" s="20">
        <v>9</v>
      </c>
      <c r="F335" s="20">
        <v>1</v>
      </c>
      <c r="G335" s="20">
        <v>1</v>
      </c>
      <c r="H335" s="20">
        <v>3</v>
      </c>
      <c r="I335" s="20">
        <v>57</v>
      </c>
      <c r="J335" s="20">
        <v>2</v>
      </c>
      <c r="K335" s="20">
        <v>10</v>
      </c>
      <c r="L335" s="20">
        <v>4</v>
      </c>
      <c r="M335" s="20">
        <v>17</v>
      </c>
      <c r="N335" s="20">
        <v>12</v>
      </c>
      <c r="O335" s="20">
        <v>31</v>
      </c>
      <c r="P335" s="12">
        <v>5000</v>
      </c>
      <c r="Q335" s="11" t="s">
        <v>367</v>
      </c>
      <c r="R335" s="12">
        <v>5000</v>
      </c>
      <c r="S335" s="13">
        <f t="shared" si="58"/>
        <v>1</v>
      </c>
      <c r="T335" s="14">
        <v>0</v>
      </c>
      <c r="U335" s="13">
        <f t="shared" si="59"/>
        <v>0</v>
      </c>
      <c r="V335" s="11" t="s">
        <v>1870</v>
      </c>
      <c r="W335" s="39"/>
      <c r="X335" s="63"/>
    </row>
    <row r="336" spans="2:24" s="64" customFormat="1" ht="24" customHeight="1">
      <c r="B336" s="21" t="s">
        <v>360</v>
      </c>
      <c r="C336" s="20">
        <v>453811002</v>
      </c>
      <c r="D336" s="24" t="s">
        <v>358</v>
      </c>
      <c r="E336" s="20">
        <v>9</v>
      </c>
      <c r="F336" s="20">
        <v>1</v>
      </c>
      <c r="G336" s="20">
        <v>1</v>
      </c>
      <c r="H336" s="20">
        <v>3</v>
      </c>
      <c r="I336" s="20">
        <v>48</v>
      </c>
      <c r="J336" s="20">
        <v>11</v>
      </c>
      <c r="K336" s="20">
        <v>28</v>
      </c>
      <c r="L336" s="20">
        <v>4</v>
      </c>
      <c r="M336" s="20">
        <v>17</v>
      </c>
      <c r="N336" s="20">
        <v>12</v>
      </c>
      <c r="O336" s="20">
        <v>31</v>
      </c>
      <c r="P336" s="12">
        <v>3000</v>
      </c>
      <c r="Q336" s="11" t="s">
        <v>368</v>
      </c>
      <c r="R336" s="12">
        <v>3000</v>
      </c>
      <c r="S336" s="13">
        <f t="shared" si="58"/>
        <v>1</v>
      </c>
      <c r="T336" s="14">
        <v>0</v>
      </c>
      <c r="U336" s="13">
        <f t="shared" si="59"/>
        <v>0</v>
      </c>
      <c r="V336" s="11" t="s">
        <v>1870</v>
      </c>
      <c r="W336" s="39"/>
      <c r="X336" s="63"/>
    </row>
    <row r="337" spans="2:24" s="64" customFormat="1" ht="24" customHeight="1">
      <c r="B337" s="22" t="s">
        <v>361</v>
      </c>
      <c r="C337" s="20">
        <v>453439002</v>
      </c>
      <c r="D337" s="24" t="s">
        <v>1865</v>
      </c>
      <c r="E337" s="20">
        <v>9</v>
      </c>
      <c r="F337" s="20">
        <v>1</v>
      </c>
      <c r="G337" s="20">
        <v>1</v>
      </c>
      <c r="H337" s="20">
        <v>3</v>
      </c>
      <c r="I337" s="20">
        <v>48</v>
      </c>
      <c r="J337" s="20">
        <v>7</v>
      </c>
      <c r="K337" s="20">
        <v>7</v>
      </c>
      <c r="L337" s="20">
        <v>4</v>
      </c>
      <c r="M337" s="20">
        <v>17</v>
      </c>
      <c r="N337" s="20">
        <v>12</v>
      </c>
      <c r="O337" s="20">
        <v>31</v>
      </c>
      <c r="P337" s="12">
        <v>2000</v>
      </c>
      <c r="Q337" s="11" t="s">
        <v>369</v>
      </c>
      <c r="R337" s="12">
        <v>2000</v>
      </c>
      <c r="S337" s="13">
        <f t="shared" si="58"/>
        <v>1</v>
      </c>
      <c r="T337" s="14">
        <v>0</v>
      </c>
      <c r="U337" s="13">
        <f t="shared" si="59"/>
        <v>0</v>
      </c>
      <c r="V337" s="11" t="s">
        <v>1556</v>
      </c>
      <c r="W337" s="39"/>
      <c r="X337" s="63"/>
    </row>
    <row r="338" spans="2:24" s="64" customFormat="1" ht="24" customHeight="1">
      <c r="B338" s="22" t="s">
        <v>362</v>
      </c>
      <c r="C338" s="20">
        <v>453447002</v>
      </c>
      <c r="D338" s="24" t="s">
        <v>1865</v>
      </c>
      <c r="E338" s="20">
        <v>9</v>
      </c>
      <c r="F338" s="20">
        <v>1</v>
      </c>
      <c r="G338" s="20">
        <v>1</v>
      </c>
      <c r="H338" s="20">
        <v>3</v>
      </c>
      <c r="I338" s="20">
        <v>49</v>
      </c>
      <c r="J338" s="20">
        <v>10</v>
      </c>
      <c r="K338" s="20">
        <v>3</v>
      </c>
      <c r="L338" s="20">
        <v>4</v>
      </c>
      <c r="M338" s="20">
        <v>17</v>
      </c>
      <c r="N338" s="20">
        <v>12</v>
      </c>
      <c r="O338" s="20">
        <v>31</v>
      </c>
      <c r="P338" s="12">
        <v>2000</v>
      </c>
      <c r="Q338" s="11" t="s">
        <v>370</v>
      </c>
      <c r="R338" s="12">
        <v>2000</v>
      </c>
      <c r="S338" s="13">
        <f t="shared" si="58"/>
        <v>1</v>
      </c>
      <c r="T338" s="14">
        <v>0</v>
      </c>
      <c r="U338" s="13">
        <f t="shared" si="59"/>
        <v>0</v>
      </c>
      <c r="V338" s="11" t="s">
        <v>1557</v>
      </c>
      <c r="W338" s="39"/>
      <c r="X338" s="63"/>
    </row>
    <row r="339" spans="2:24" s="64" customFormat="1" ht="24" customHeight="1">
      <c r="B339" s="22" t="s">
        <v>363</v>
      </c>
      <c r="C339" s="20">
        <v>453455002</v>
      </c>
      <c r="D339" s="24" t="s">
        <v>1865</v>
      </c>
      <c r="E339" s="20">
        <v>9</v>
      </c>
      <c r="F339" s="20">
        <v>1</v>
      </c>
      <c r="G339" s="20">
        <v>1</v>
      </c>
      <c r="H339" s="20">
        <v>3</v>
      </c>
      <c r="I339" s="20">
        <v>47</v>
      </c>
      <c r="J339" s="20">
        <v>11</v>
      </c>
      <c r="K339" s="20">
        <v>28</v>
      </c>
      <c r="L339" s="20">
        <v>4</v>
      </c>
      <c r="M339" s="20">
        <v>17</v>
      </c>
      <c r="N339" s="20">
        <v>12</v>
      </c>
      <c r="O339" s="20">
        <v>31</v>
      </c>
      <c r="P339" s="12">
        <v>3000</v>
      </c>
      <c r="Q339" s="11" t="s">
        <v>371</v>
      </c>
      <c r="R339" s="12">
        <v>3000</v>
      </c>
      <c r="S339" s="13">
        <f t="shared" si="58"/>
        <v>1</v>
      </c>
      <c r="T339" s="14">
        <v>0</v>
      </c>
      <c r="U339" s="13">
        <f t="shared" si="59"/>
        <v>0</v>
      </c>
      <c r="V339" s="11" t="s">
        <v>1556</v>
      </c>
      <c r="W339" s="39"/>
      <c r="X339" s="63"/>
    </row>
    <row r="340" spans="2:24" s="64" customFormat="1" ht="24" customHeight="1">
      <c r="B340" s="21" t="s">
        <v>364</v>
      </c>
      <c r="C340" s="20">
        <v>454222003</v>
      </c>
      <c r="D340" s="24" t="s">
        <v>365</v>
      </c>
      <c r="E340" s="20">
        <v>9</v>
      </c>
      <c r="F340" s="20">
        <v>1</v>
      </c>
      <c r="G340" s="20">
        <v>1</v>
      </c>
      <c r="H340" s="20">
        <v>3</v>
      </c>
      <c r="I340" s="20">
        <v>49</v>
      </c>
      <c r="J340" s="20">
        <v>2</v>
      </c>
      <c r="K340" s="20">
        <v>18</v>
      </c>
      <c r="L340" s="20">
        <v>4</v>
      </c>
      <c r="M340" s="20">
        <v>17</v>
      </c>
      <c r="N340" s="20">
        <v>12</v>
      </c>
      <c r="O340" s="20">
        <v>15</v>
      </c>
      <c r="P340" s="12">
        <v>3000</v>
      </c>
      <c r="Q340" s="11" t="s">
        <v>372</v>
      </c>
      <c r="R340" s="12">
        <v>3000</v>
      </c>
      <c r="S340" s="13">
        <f t="shared" si="58"/>
        <v>1</v>
      </c>
      <c r="T340" s="14">
        <v>0</v>
      </c>
      <c r="U340" s="13">
        <f t="shared" si="59"/>
        <v>0</v>
      </c>
      <c r="V340" s="11" t="s">
        <v>1558</v>
      </c>
      <c r="W340" s="39"/>
      <c r="X340" s="63"/>
    </row>
    <row r="341" spans="2:24" s="64" customFormat="1" ht="24" customHeight="1">
      <c r="B341" s="21" t="s">
        <v>373</v>
      </c>
      <c r="C341" s="20">
        <v>46</v>
      </c>
      <c r="D341" s="24" t="s">
        <v>374</v>
      </c>
      <c r="E341" s="20">
        <v>3</v>
      </c>
      <c r="F341" s="20">
        <v>13</v>
      </c>
      <c r="G341" s="20">
        <v>53</v>
      </c>
      <c r="H341" s="20">
        <v>4</v>
      </c>
      <c r="I341" s="20">
        <v>6</v>
      </c>
      <c r="J341" s="20">
        <v>4</v>
      </c>
      <c r="K341" s="20">
        <v>2</v>
      </c>
      <c r="L341" s="20">
        <v>4</v>
      </c>
      <c r="M341" s="20">
        <v>18</v>
      </c>
      <c r="N341" s="20">
        <v>3</v>
      </c>
      <c r="O341" s="20">
        <v>31</v>
      </c>
      <c r="P341" s="12">
        <v>120000</v>
      </c>
      <c r="Q341" s="11" t="s">
        <v>375</v>
      </c>
      <c r="R341" s="12">
        <v>60000</v>
      </c>
      <c r="S341" s="13">
        <f aca="true" t="shared" si="60" ref="S341:S347">R341/P341</f>
        <v>0.5</v>
      </c>
      <c r="T341" s="14">
        <v>0</v>
      </c>
      <c r="U341" s="13">
        <f aca="true" t="shared" si="61" ref="U341:U347">T341/P341</f>
        <v>0</v>
      </c>
      <c r="V341" s="11" t="s">
        <v>1835</v>
      </c>
      <c r="W341" s="39"/>
      <c r="X341" s="63"/>
    </row>
    <row r="342" spans="2:24" s="64" customFormat="1" ht="13.5">
      <c r="B342" s="21" t="s">
        <v>376</v>
      </c>
      <c r="C342" s="139">
        <v>1</v>
      </c>
      <c r="D342" s="24" t="s">
        <v>377</v>
      </c>
      <c r="E342" s="20">
        <v>3</v>
      </c>
      <c r="F342" s="20">
        <v>3</v>
      </c>
      <c r="G342" s="20">
        <v>11</v>
      </c>
      <c r="H342" s="20">
        <v>4</v>
      </c>
      <c r="I342" s="20">
        <v>14</v>
      </c>
      <c r="J342" s="20">
        <v>2</v>
      </c>
      <c r="K342" s="20">
        <v>8</v>
      </c>
      <c r="L342" s="20">
        <v>4</v>
      </c>
      <c r="M342" s="20">
        <v>17</v>
      </c>
      <c r="N342" s="20">
        <v>3</v>
      </c>
      <c r="O342" s="20">
        <v>31</v>
      </c>
      <c r="P342" s="12">
        <v>100000</v>
      </c>
      <c r="Q342" s="11" t="s">
        <v>384</v>
      </c>
      <c r="R342" s="12">
        <v>100000</v>
      </c>
      <c r="S342" s="13">
        <f t="shared" si="60"/>
        <v>1</v>
      </c>
      <c r="T342" s="14">
        <v>0</v>
      </c>
      <c r="U342" s="13">
        <f t="shared" si="61"/>
        <v>0</v>
      </c>
      <c r="V342" s="11" t="s">
        <v>435</v>
      </c>
      <c r="W342" s="39"/>
      <c r="X342" s="63"/>
    </row>
    <row r="343" spans="2:24" s="64" customFormat="1" ht="19.5">
      <c r="B343" s="21" t="s">
        <v>378</v>
      </c>
      <c r="C343" s="139">
        <v>2</v>
      </c>
      <c r="D343" s="24" t="s">
        <v>379</v>
      </c>
      <c r="E343" s="20">
        <v>3</v>
      </c>
      <c r="F343" s="20">
        <v>3</v>
      </c>
      <c r="G343" s="20">
        <v>11</v>
      </c>
      <c r="H343" s="20">
        <v>4</v>
      </c>
      <c r="I343" s="20">
        <v>8</v>
      </c>
      <c r="J343" s="20">
        <v>12</v>
      </c>
      <c r="K343" s="20">
        <v>8</v>
      </c>
      <c r="L343" s="20">
        <v>4</v>
      </c>
      <c r="M343" s="20">
        <v>17</v>
      </c>
      <c r="N343" s="20">
        <v>3</v>
      </c>
      <c r="O343" s="20">
        <v>31</v>
      </c>
      <c r="P343" s="12">
        <v>43000</v>
      </c>
      <c r="Q343" s="11" t="s">
        <v>384</v>
      </c>
      <c r="R343" s="12">
        <v>40000</v>
      </c>
      <c r="S343" s="13">
        <f t="shared" si="60"/>
        <v>0.9302325581395349</v>
      </c>
      <c r="T343" s="14">
        <v>3000</v>
      </c>
      <c r="U343" s="13">
        <f t="shared" si="61"/>
        <v>0.06976744186046512</v>
      </c>
      <c r="V343" s="11" t="s">
        <v>1849</v>
      </c>
      <c r="W343" s="39"/>
      <c r="X343" s="63"/>
    </row>
    <row r="344" spans="2:24" s="64" customFormat="1" ht="66" customHeight="1">
      <c r="B344" s="21" t="s">
        <v>380</v>
      </c>
      <c r="C344" s="139">
        <v>1</v>
      </c>
      <c r="D344" s="24" t="s">
        <v>381</v>
      </c>
      <c r="E344" s="20">
        <v>4</v>
      </c>
      <c r="F344" s="20">
        <v>4</v>
      </c>
      <c r="G344" s="20">
        <v>15</v>
      </c>
      <c r="H344" s="20">
        <v>3</v>
      </c>
      <c r="I344" s="20">
        <v>14</v>
      </c>
      <c r="J344" s="20">
        <v>9</v>
      </c>
      <c r="K344" s="20">
        <v>13</v>
      </c>
      <c r="L344" s="20">
        <v>4</v>
      </c>
      <c r="M344" s="20">
        <v>16</v>
      </c>
      <c r="N344" s="20">
        <v>12</v>
      </c>
      <c r="O344" s="20">
        <v>7</v>
      </c>
      <c r="P344" s="12">
        <v>10000</v>
      </c>
      <c r="Q344" s="11" t="s">
        <v>385</v>
      </c>
      <c r="R344" s="12">
        <v>10000</v>
      </c>
      <c r="S344" s="13">
        <f t="shared" si="60"/>
        <v>1</v>
      </c>
      <c r="T344" s="14"/>
      <c r="U344" s="13">
        <f t="shared" si="61"/>
        <v>0</v>
      </c>
      <c r="V344" s="11" t="s">
        <v>1835</v>
      </c>
      <c r="W344" s="39"/>
      <c r="X344" s="63"/>
    </row>
    <row r="345" spans="2:24" s="64" customFormat="1" ht="24" customHeight="1">
      <c r="B345" s="21" t="s">
        <v>382</v>
      </c>
      <c r="C345" s="139">
        <v>1</v>
      </c>
      <c r="D345" s="24" t="s">
        <v>383</v>
      </c>
      <c r="E345" s="20">
        <v>3</v>
      </c>
      <c r="F345" s="20">
        <v>4</v>
      </c>
      <c r="G345" s="20">
        <v>15</v>
      </c>
      <c r="H345" s="20">
        <v>4</v>
      </c>
      <c r="I345" s="20">
        <v>1</v>
      </c>
      <c r="J345" s="20">
        <v>6</v>
      </c>
      <c r="K345" s="20">
        <v>29</v>
      </c>
      <c r="L345" s="20">
        <v>4</v>
      </c>
      <c r="M345" s="20">
        <v>17</v>
      </c>
      <c r="N345" s="20">
        <v>3</v>
      </c>
      <c r="O345" s="20">
        <v>31</v>
      </c>
      <c r="P345" s="12">
        <v>35000</v>
      </c>
      <c r="Q345" s="11" t="s">
        <v>386</v>
      </c>
      <c r="R345" s="12">
        <v>23000</v>
      </c>
      <c r="S345" s="13">
        <f t="shared" si="60"/>
        <v>0.6571428571428571</v>
      </c>
      <c r="T345" s="14">
        <v>0</v>
      </c>
      <c r="U345" s="13">
        <f t="shared" si="61"/>
        <v>0</v>
      </c>
      <c r="V345" s="11" t="s">
        <v>1835</v>
      </c>
      <c r="W345" s="39"/>
      <c r="X345" s="63"/>
    </row>
    <row r="346" spans="2:24" s="64" customFormat="1" ht="32.25" customHeight="1">
      <c r="B346" s="21" t="s">
        <v>391</v>
      </c>
      <c r="C346" s="122">
        <v>470007016</v>
      </c>
      <c r="D346" s="24" t="s">
        <v>392</v>
      </c>
      <c r="E346" s="20">
        <v>2</v>
      </c>
      <c r="F346" s="20">
        <v>6</v>
      </c>
      <c r="G346" s="20">
        <v>23</v>
      </c>
      <c r="H346" s="20">
        <v>3</v>
      </c>
      <c r="I346" s="20">
        <v>51</v>
      </c>
      <c r="J346" s="20">
        <v>12</v>
      </c>
      <c r="K346" s="20">
        <v>1</v>
      </c>
      <c r="L346" s="20">
        <v>4</v>
      </c>
      <c r="M346" s="20">
        <v>18</v>
      </c>
      <c r="N346" s="20">
        <v>3</v>
      </c>
      <c r="O346" s="20">
        <v>31</v>
      </c>
      <c r="P346" s="12">
        <v>1000</v>
      </c>
      <c r="Q346" s="11" t="s">
        <v>393</v>
      </c>
      <c r="R346" s="12">
        <v>500</v>
      </c>
      <c r="S346" s="13">
        <f t="shared" si="60"/>
        <v>0.5</v>
      </c>
      <c r="T346" s="14">
        <v>0</v>
      </c>
      <c r="U346" s="13">
        <f t="shared" si="61"/>
        <v>0</v>
      </c>
      <c r="V346" s="11" t="s">
        <v>1524</v>
      </c>
      <c r="W346" s="39"/>
      <c r="X346" s="63"/>
    </row>
    <row r="347" spans="2:24" s="64" customFormat="1" ht="32.25" customHeight="1">
      <c r="B347" s="21" t="s">
        <v>395</v>
      </c>
      <c r="C347" s="122">
        <v>470007019</v>
      </c>
      <c r="D347" s="124" t="s">
        <v>396</v>
      </c>
      <c r="E347" s="20">
        <v>2</v>
      </c>
      <c r="F347" s="20">
        <v>6</v>
      </c>
      <c r="G347" s="20">
        <v>26</v>
      </c>
      <c r="H347" s="20">
        <v>4</v>
      </c>
      <c r="I347" s="20">
        <v>1</v>
      </c>
      <c r="J347" s="20">
        <v>4</v>
      </c>
      <c r="K347" s="20">
        <v>1</v>
      </c>
      <c r="L347" s="20">
        <v>4</v>
      </c>
      <c r="M347" s="20">
        <v>18</v>
      </c>
      <c r="N347" s="20">
        <v>3</v>
      </c>
      <c r="O347" s="20">
        <v>31</v>
      </c>
      <c r="P347" s="12">
        <v>51430</v>
      </c>
      <c r="Q347" s="11" t="s">
        <v>393</v>
      </c>
      <c r="R347" s="12">
        <v>33000</v>
      </c>
      <c r="S347" s="13">
        <f t="shared" si="60"/>
        <v>0.641648843087692</v>
      </c>
      <c r="T347" s="14">
        <v>15000</v>
      </c>
      <c r="U347" s="13">
        <f t="shared" si="61"/>
        <v>0.29165856503986</v>
      </c>
      <c r="V347" s="11" t="s">
        <v>675</v>
      </c>
      <c r="W347" s="39" t="s">
        <v>397</v>
      </c>
      <c r="X347" s="63"/>
    </row>
    <row r="348" spans="2:24" s="64" customFormat="1" ht="24" customHeight="1">
      <c r="B348" s="21" t="s">
        <v>398</v>
      </c>
      <c r="C348" s="20">
        <v>472051001</v>
      </c>
      <c r="D348" s="24" t="s">
        <v>399</v>
      </c>
      <c r="E348" s="20">
        <v>2</v>
      </c>
      <c r="F348" s="20">
        <v>13</v>
      </c>
      <c r="G348" s="20">
        <v>53</v>
      </c>
      <c r="H348" s="20">
        <v>4</v>
      </c>
      <c r="I348" s="20">
        <v>1</v>
      </c>
      <c r="J348" s="20">
        <v>3</v>
      </c>
      <c r="K348" s="20">
        <v>16</v>
      </c>
      <c r="L348" s="20">
        <v>4</v>
      </c>
      <c r="M348" s="20">
        <v>18</v>
      </c>
      <c r="N348" s="20">
        <v>3</v>
      </c>
      <c r="O348" s="20">
        <v>31</v>
      </c>
      <c r="P348" s="12">
        <v>30000</v>
      </c>
      <c r="Q348" s="11" t="s">
        <v>408</v>
      </c>
      <c r="R348" s="12">
        <v>30000</v>
      </c>
      <c r="S348" s="13">
        <v>1</v>
      </c>
      <c r="T348" s="14">
        <v>0</v>
      </c>
      <c r="U348" s="13">
        <v>0</v>
      </c>
      <c r="V348" s="11" t="s">
        <v>435</v>
      </c>
      <c r="W348" s="39"/>
      <c r="X348" s="63"/>
    </row>
    <row r="349" spans="2:24" s="64" customFormat="1" ht="24" customHeight="1">
      <c r="B349" s="21" t="s">
        <v>400</v>
      </c>
      <c r="C349" s="20">
        <v>472077008</v>
      </c>
      <c r="D349" s="24" t="s">
        <v>401</v>
      </c>
      <c r="E349" s="20">
        <v>3</v>
      </c>
      <c r="F349" s="20">
        <v>4</v>
      </c>
      <c r="G349" s="20">
        <v>15</v>
      </c>
      <c r="H349" s="20">
        <v>3</v>
      </c>
      <c r="I349" s="20">
        <v>53</v>
      </c>
      <c r="J349" s="20">
        <v>8</v>
      </c>
      <c r="K349" s="20">
        <v>9</v>
      </c>
      <c r="L349" s="20">
        <v>4</v>
      </c>
      <c r="M349" s="20">
        <v>14</v>
      </c>
      <c r="N349" s="20">
        <v>12</v>
      </c>
      <c r="O349" s="20">
        <v>3</v>
      </c>
      <c r="P349" s="12">
        <v>50000</v>
      </c>
      <c r="Q349" s="11" t="s">
        <v>409</v>
      </c>
      <c r="R349" s="12">
        <v>1500</v>
      </c>
      <c r="S349" s="13">
        <v>0.03</v>
      </c>
      <c r="T349" s="14">
        <v>1500</v>
      </c>
      <c r="U349" s="13">
        <v>0.03</v>
      </c>
      <c r="V349" s="11" t="s">
        <v>1835</v>
      </c>
      <c r="W349" s="39"/>
      <c r="X349" s="63"/>
    </row>
    <row r="350" spans="2:24" s="64" customFormat="1" ht="24" customHeight="1">
      <c r="B350" s="21" t="s">
        <v>402</v>
      </c>
      <c r="C350" s="20">
        <v>472085001</v>
      </c>
      <c r="D350" s="24" t="s">
        <v>403</v>
      </c>
      <c r="E350" s="20">
        <v>2</v>
      </c>
      <c r="F350" s="20">
        <v>13</v>
      </c>
      <c r="G350" s="20">
        <v>53</v>
      </c>
      <c r="H350" s="20">
        <v>3</v>
      </c>
      <c r="I350" s="20">
        <v>63</v>
      </c>
      <c r="J350" s="20">
        <v>3</v>
      </c>
      <c r="K350" s="20">
        <v>28</v>
      </c>
      <c r="L350" s="20">
        <v>4</v>
      </c>
      <c r="M350" s="20">
        <v>18</v>
      </c>
      <c r="N350" s="20">
        <v>3</v>
      </c>
      <c r="O350" s="20">
        <v>31</v>
      </c>
      <c r="P350" s="12">
        <v>30000</v>
      </c>
      <c r="Q350" s="11" t="s">
        <v>410</v>
      </c>
      <c r="R350" s="12">
        <v>30000</v>
      </c>
      <c r="S350" s="13">
        <v>1</v>
      </c>
      <c r="T350" s="14">
        <v>0</v>
      </c>
      <c r="U350" s="13">
        <v>0</v>
      </c>
      <c r="V350" s="11" t="s">
        <v>435</v>
      </c>
      <c r="W350" s="39"/>
      <c r="X350" s="63"/>
    </row>
    <row r="351" spans="2:24" s="64" customFormat="1" ht="24" customHeight="1">
      <c r="B351" s="21" t="s">
        <v>404</v>
      </c>
      <c r="C351" s="20">
        <v>473278001</v>
      </c>
      <c r="D351" s="24" t="s">
        <v>405</v>
      </c>
      <c r="E351" s="20">
        <v>3</v>
      </c>
      <c r="F351" s="20">
        <v>4</v>
      </c>
      <c r="G351" s="20">
        <v>15</v>
      </c>
      <c r="H351" s="20">
        <v>3</v>
      </c>
      <c r="I351" s="20">
        <v>62</v>
      </c>
      <c r="J351" s="20">
        <v>2</v>
      </c>
      <c r="K351" s="20">
        <v>2</v>
      </c>
      <c r="L351" s="20">
        <v>4</v>
      </c>
      <c r="M351" s="20">
        <v>14</v>
      </c>
      <c r="N351" s="20">
        <v>10</v>
      </c>
      <c r="O351" s="20">
        <v>29</v>
      </c>
      <c r="P351" s="12">
        <v>20000</v>
      </c>
      <c r="Q351" s="11" t="s">
        <v>411</v>
      </c>
      <c r="R351" s="12">
        <v>1000</v>
      </c>
      <c r="S351" s="13">
        <v>0.05</v>
      </c>
      <c r="T351" s="14">
        <v>0</v>
      </c>
      <c r="U351" s="13">
        <v>0</v>
      </c>
      <c r="V351" s="11" t="s">
        <v>1835</v>
      </c>
      <c r="W351" s="39"/>
      <c r="X351" s="63"/>
    </row>
    <row r="352" spans="2:24" s="64" customFormat="1" ht="24" customHeight="1">
      <c r="B352" s="21" t="s">
        <v>406</v>
      </c>
      <c r="C352" s="20">
        <v>473430026</v>
      </c>
      <c r="D352" s="24" t="s">
        <v>407</v>
      </c>
      <c r="E352" s="20">
        <v>4</v>
      </c>
      <c r="F352" s="20">
        <v>5</v>
      </c>
      <c r="G352" s="20">
        <v>21</v>
      </c>
      <c r="H352" s="20">
        <v>4</v>
      </c>
      <c r="I352" s="20">
        <v>8</v>
      </c>
      <c r="J352" s="20">
        <v>3</v>
      </c>
      <c r="K352" s="20">
        <v>12</v>
      </c>
      <c r="L352" s="20">
        <v>4</v>
      </c>
      <c r="M352" s="20">
        <v>17</v>
      </c>
      <c r="N352" s="20">
        <v>9</v>
      </c>
      <c r="O352" s="20">
        <v>30</v>
      </c>
      <c r="P352" s="12">
        <v>3000</v>
      </c>
      <c r="Q352" s="11" t="s">
        <v>412</v>
      </c>
      <c r="R352" s="12">
        <v>1000</v>
      </c>
      <c r="S352" s="13">
        <v>0.3333333333333333</v>
      </c>
      <c r="T352" s="14">
        <v>0</v>
      </c>
      <c r="U352" s="13">
        <v>0</v>
      </c>
      <c r="V352" s="11" t="s">
        <v>1835</v>
      </c>
      <c r="W352" s="39"/>
      <c r="X352" s="63"/>
    </row>
    <row r="353" spans="2:24" s="64" customFormat="1" ht="13.5">
      <c r="B353" s="55"/>
      <c r="C353" s="58"/>
      <c r="D353" s="140"/>
      <c r="E353" s="63"/>
      <c r="F353" s="63"/>
      <c r="G353" s="63"/>
      <c r="H353" s="63"/>
      <c r="I353" s="63"/>
      <c r="J353" s="63"/>
      <c r="K353" s="63"/>
      <c r="L353" s="63"/>
      <c r="M353" s="63"/>
      <c r="N353" s="63"/>
      <c r="O353" s="63"/>
      <c r="P353" s="56"/>
      <c r="Q353" s="19"/>
      <c r="R353" s="56"/>
      <c r="S353" s="57"/>
      <c r="T353" s="58"/>
      <c r="U353" s="57"/>
      <c r="V353" s="19"/>
      <c r="W353" s="54"/>
      <c r="X353" s="63"/>
    </row>
    <row r="354" spans="2:24" s="64" customFormat="1" ht="13.5">
      <c r="B354" s="55"/>
      <c r="C354" s="58"/>
      <c r="D354" s="140"/>
      <c r="E354" s="63"/>
      <c r="F354" s="63"/>
      <c r="G354" s="63"/>
      <c r="H354" s="63"/>
      <c r="I354" s="63"/>
      <c r="J354" s="63"/>
      <c r="K354" s="63"/>
      <c r="L354" s="63"/>
      <c r="M354" s="63"/>
      <c r="N354" s="63"/>
      <c r="O354" s="63"/>
      <c r="P354" s="56"/>
      <c r="Q354" s="19"/>
      <c r="R354" s="56"/>
      <c r="S354" s="57"/>
      <c r="T354" s="58"/>
      <c r="U354" s="57"/>
      <c r="V354" s="19"/>
      <c r="W354" s="54"/>
      <c r="X354" s="63"/>
    </row>
    <row r="355" spans="2:24" s="64" customFormat="1" ht="13.5">
      <c r="B355" s="55"/>
      <c r="C355" s="58"/>
      <c r="D355" s="140"/>
      <c r="E355" s="63"/>
      <c r="F355" s="63"/>
      <c r="G355" s="63"/>
      <c r="H355" s="63"/>
      <c r="I355" s="63"/>
      <c r="J355" s="63"/>
      <c r="K355" s="63"/>
      <c r="L355" s="63"/>
      <c r="M355" s="63"/>
      <c r="N355" s="63"/>
      <c r="O355" s="63"/>
      <c r="P355" s="56"/>
      <c r="Q355" s="19"/>
      <c r="R355" s="56"/>
      <c r="S355" s="57"/>
      <c r="T355" s="58"/>
      <c r="U355" s="57"/>
      <c r="V355" s="19"/>
      <c r="W355" s="54"/>
      <c r="X355" s="63"/>
    </row>
    <row r="356" spans="2:24" s="64" customFormat="1" ht="13.5">
      <c r="B356" s="55"/>
      <c r="C356" s="58"/>
      <c r="D356" s="140"/>
      <c r="E356" s="63"/>
      <c r="F356" s="63"/>
      <c r="G356" s="63"/>
      <c r="H356" s="63"/>
      <c r="I356" s="63"/>
      <c r="J356" s="63"/>
      <c r="K356" s="63"/>
      <c r="L356" s="63"/>
      <c r="M356" s="63"/>
      <c r="N356" s="63"/>
      <c r="O356" s="63"/>
      <c r="P356" s="56"/>
      <c r="Q356" s="19"/>
      <c r="R356" s="56"/>
      <c r="S356" s="57"/>
      <c r="T356" s="58"/>
      <c r="U356" s="57"/>
      <c r="V356" s="19"/>
      <c r="W356" s="54"/>
      <c r="X356" s="63"/>
    </row>
    <row r="357" spans="2:24" s="64" customFormat="1" ht="13.5">
      <c r="B357" s="55"/>
      <c r="C357" s="58"/>
      <c r="D357" s="140"/>
      <c r="E357" s="63"/>
      <c r="F357" s="63"/>
      <c r="G357" s="63"/>
      <c r="H357" s="63"/>
      <c r="I357" s="63"/>
      <c r="J357" s="63"/>
      <c r="K357" s="63"/>
      <c r="L357" s="63"/>
      <c r="M357" s="63"/>
      <c r="N357" s="63"/>
      <c r="O357" s="63"/>
      <c r="P357" s="56"/>
      <c r="Q357" s="19"/>
      <c r="R357" s="56"/>
      <c r="S357" s="57"/>
      <c r="T357" s="58"/>
      <c r="U357" s="57"/>
      <c r="V357" s="19"/>
      <c r="W357" s="54"/>
      <c r="X357" s="63"/>
    </row>
    <row r="358" spans="2:24" s="64" customFormat="1" ht="13.5">
      <c r="B358" s="55"/>
      <c r="C358" s="58"/>
      <c r="D358" s="140"/>
      <c r="E358" s="63"/>
      <c r="F358" s="63"/>
      <c r="G358" s="63"/>
      <c r="H358" s="63"/>
      <c r="I358" s="63"/>
      <c r="J358" s="63"/>
      <c r="K358" s="63"/>
      <c r="L358" s="63"/>
      <c r="M358" s="63"/>
      <c r="N358" s="63"/>
      <c r="O358" s="63"/>
      <c r="P358" s="56"/>
      <c r="Q358" s="19"/>
      <c r="R358" s="56"/>
      <c r="S358" s="57"/>
      <c r="T358" s="58"/>
      <c r="U358" s="57"/>
      <c r="V358" s="19"/>
      <c r="W358" s="54"/>
      <c r="X358" s="63"/>
    </row>
    <row r="359" spans="2:24" s="64" customFormat="1" ht="13.5">
      <c r="B359" s="55"/>
      <c r="C359" s="58"/>
      <c r="D359" s="140"/>
      <c r="E359" s="63"/>
      <c r="F359" s="63"/>
      <c r="G359" s="63"/>
      <c r="H359" s="63"/>
      <c r="I359" s="63"/>
      <c r="J359" s="63"/>
      <c r="K359" s="63"/>
      <c r="L359" s="63"/>
      <c r="M359" s="63"/>
      <c r="N359" s="63"/>
      <c r="O359" s="63"/>
      <c r="P359" s="56"/>
      <c r="Q359" s="19"/>
      <c r="R359" s="56"/>
      <c r="S359" s="57"/>
      <c r="T359" s="58"/>
      <c r="U359" s="57"/>
      <c r="V359" s="19"/>
      <c r="W359" s="54"/>
      <c r="X359" s="63"/>
    </row>
    <row r="360" spans="2:24" s="64" customFormat="1" ht="13.5">
      <c r="B360" s="55"/>
      <c r="C360" s="58"/>
      <c r="D360" s="140"/>
      <c r="E360" s="63"/>
      <c r="F360" s="63"/>
      <c r="G360" s="63"/>
      <c r="H360" s="63"/>
      <c r="I360" s="63"/>
      <c r="J360" s="63"/>
      <c r="K360" s="63"/>
      <c r="L360" s="63"/>
      <c r="M360" s="63"/>
      <c r="N360" s="63"/>
      <c r="O360" s="63"/>
      <c r="P360" s="56"/>
      <c r="Q360" s="19"/>
      <c r="R360" s="56"/>
      <c r="S360" s="57"/>
      <c r="T360" s="58"/>
      <c r="U360" s="57"/>
      <c r="V360" s="19"/>
      <c r="W360" s="54"/>
      <c r="X360" s="63"/>
    </row>
    <row r="361" spans="2:24" s="64" customFormat="1" ht="13.5">
      <c r="B361" s="55"/>
      <c r="C361" s="58"/>
      <c r="D361" s="140"/>
      <c r="E361" s="63"/>
      <c r="F361" s="63"/>
      <c r="G361" s="63"/>
      <c r="H361" s="63"/>
      <c r="I361" s="63"/>
      <c r="J361" s="63"/>
      <c r="K361" s="63"/>
      <c r="L361" s="63"/>
      <c r="M361" s="63"/>
      <c r="N361" s="63"/>
      <c r="O361" s="63"/>
      <c r="P361" s="56"/>
      <c r="Q361" s="19"/>
      <c r="R361" s="56"/>
      <c r="S361" s="57"/>
      <c r="T361" s="58"/>
      <c r="U361" s="57"/>
      <c r="V361" s="19"/>
      <c r="W361" s="54"/>
      <c r="X361" s="63"/>
    </row>
    <row r="362" spans="2:24" s="64" customFormat="1" ht="13.5">
      <c r="B362" s="55"/>
      <c r="C362" s="58"/>
      <c r="D362" s="140"/>
      <c r="E362" s="63"/>
      <c r="F362" s="63"/>
      <c r="G362" s="63"/>
      <c r="H362" s="63"/>
      <c r="I362" s="63"/>
      <c r="J362" s="63"/>
      <c r="K362" s="63"/>
      <c r="L362" s="63"/>
      <c r="M362" s="63"/>
      <c r="N362" s="63"/>
      <c r="O362" s="63"/>
      <c r="P362" s="56"/>
      <c r="Q362" s="19"/>
      <c r="R362" s="56"/>
      <c r="S362" s="57"/>
      <c r="T362" s="58"/>
      <c r="U362" s="57"/>
      <c r="V362" s="19"/>
      <c r="W362" s="54"/>
      <c r="X362" s="63"/>
    </row>
    <row r="363" spans="2:24" s="64" customFormat="1" ht="13.5">
      <c r="B363" s="55"/>
      <c r="C363" s="58"/>
      <c r="D363" s="140"/>
      <c r="E363" s="63"/>
      <c r="F363" s="63"/>
      <c r="G363" s="63"/>
      <c r="H363" s="63"/>
      <c r="I363" s="63"/>
      <c r="J363" s="63"/>
      <c r="K363" s="63"/>
      <c r="L363" s="63"/>
      <c r="M363" s="63"/>
      <c r="N363" s="63"/>
      <c r="O363" s="63"/>
      <c r="P363" s="56"/>
      <c r="Q363" s="19"/>
      <c r="R363" s="56"/>
      <c r="S363" s="57"/>
      <c r="T363" s="58"/>
      <c r="U363" s="57"/>
      <c r="V363" s="19"/>
      <c r="W363" s="54"/>
      <c r="X363" s="63"/>
    </row>
    <row r="364" spans="2:24" s="64" customFormat="1" ht="13.5">
      <c r="B364" s="55"/>
      <c r="C364" s="58"/>
      <c r="D364" s="140"/>
      <c r="E364" s="63"/>
      <c r="F364" s="63"/>
      <c r="G364" s="63"/>
      <c r="H364" s="63"/>
      <c r="I364" s="63"/>
      <c r="J364" s="63"/>
      <c r="K364" s="63"/>
      <c r="L364" s="63"/>
      <c r="M364" s="63"/>
      <c r="N364" s="63"/>
      <c r="O364" s="63"/>
      <c r="P364" s="56"/>
      <c r="Q364" s="19"/>
      <c r="R364" s="56"/>
      <c r="S364" s="57"/>
      <c r="T364" s="58"/>
      <c r="U364" s="57"/>
      <c r="V364" s="19"/>
      <c r="W364" s="54"/>
      <c r="X364" s="63"/>
    </row>
  </sheetData>
  <mergeCells count="14">
    <mergeCell ref="V3:V4"/>
    <mergeCell ref="W3:W4"/>
    <mergeCell ref="R3:R4"/>
    <mergeCell ref="S3:S4"/>
    <mergeCell ref="T3:T4"/>
    <mergeCell ref="U3:U4"/>
    <mergeCell ref="H3:K3"/>
    <mergeCell ref="L3:O3"/>
    <mergeCell ref="P3:P4"/>
    <mergeCell ref="Q3:Q4"/>
    <mergeCell ref="B3:B4"/>
    <mergeCell ref="C3:C4"/>
    <mergeCell ref="D3:D4"/>
    <mergeCell ref="E3:G3"/>
  </mergeCells>
  <conditionalFormatting sqref="P254 R254">
    <cfRule type="expression" priority="1" dxfId="0" stopIfTrue="1">
      <formula>($P254+$R254+$V254)/$N254&lt;0.25</formula>
    </cfRule>
  </conditionalFormatting>
  <dataValidations count="1">
    <dataValidation allowBlank="1" showInputMessage="1" showErrorMessage="1" prompt="廃止理由「カ：その他」とした際には、具体的な理由を記入のこと" sqref="W309"/>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210"/>
  <sheetViews>
    <sheetView zoomScale="75" zoomScaleNormal="75" workbookViewId="0" topLeftCell="A1">
      <selection activeCell="B1" sqref="B1"/>
    </sheetView>
  </sheetViews>
  <sheetFormatPr defaultColWidth="9.00390625" defaultRowHeight="13.5"/>
  <cols>
    <col min="1" max="1" width="2.50390625" style="59" customWidth="1"/>
    <col min="2" max="2" width="3.25390625" style="61" customWidth="1"/>
    <col min="3" max="3" width="29.125" style="42" customWidth="1"/>
    <col min="4" max="4" width="25.00390625" style="42" customWidth="1"/>
    <col min="5" max="7" width="3.625" style="47" customWidth="1"/>
    <col min="8" max="8" width="26.75390625" style="16" customWidth="1"/>
    <col min="9" max="9" width="34.875" style="41" customWidth="1"/>
    <col min="10" max="14" width="3.625" style="16" customWidth="1"/>
    <col min="15" max="15" width="3.75390625" style="16" customWidth="1"/>
    <col min="16" max="20" width="3.625" style="16" customWidth="1"/>
    <col min="21" max="21" width="9.625" style="43" customWidth="1"/>
    <col min="22" max="22" width="17.00390625" style="42" customWidth="1"/>
    <col min="23" max="23" width="11.625" style="47" customWidth="1"/>
    <col min="24" max="24" width="8.625" style="46" customWidth="1"/>
    <col min="25" max="25" width="8.625" style="47" customWidth="1"/>
    <col min="26" max="26" width="8.625" style="66" customWidth="1"/>
    <col min="27" max="27" width="8.625" style="42" customWidth="1"/>
    <col min="28" max="28" width="20.625" style="42" customWidth="1"/>
    <col min="29" max="29" width="9.00390625" style="59" customWidth="1"/>
    <col min="30" max="16384" width="9.00390625" style="60" customWidth="1"/>
  </cols>
  <sheetData>
    <row r="1" ht="26.25" customHeight="1">
      <c r="B1" s="99"/>
    </row>
    <row r="2" spans="2:28" ht="14.25" customHeight="1">
      <c r="B2" s="99" t="s">
        <v>809</v>
      </c>
      <c r="D2" s="41"/>
      <c r="AA2" s="48"/>
      <c r="AB2" s="48" t="s">
        <v>1811</v>
      </c>
    </row>
    <row r="3" spans="1:29" s="67" customFormat="1" ht="18" customHeight="1">
      <c r="A3" s="266"/>
      <c r="B3" s="267" t="s">
        <v>1581</v>
      </c>
      <c r="C3" s="226" t="s">
        <v>1836</v>
      </c>
      <c r="D3" s="271" t="s">
        <v>1814</v>
      </c>
      <c r="E3" s="273" t="s">
        <v>1815</v>
      </c>
      <c r="F3" s="274"/>
      <c r="G3" s="275"/>
      <c r="H3" s="226" t="s">
        <v>1837</v>
      </c>
      <c r="I3" s="276" t="s">
        <v>1814</v>
      </c>
      <c r="J3" s="273" t="s">
        <v>1815</v>
      </c>
      <c r="K3" s="274"/>
      <c r="L3" s="275"/>
      <c r="M3" s="226" t="s">
        <v>1816</v>
      </c>
      <c r="N3" s="226"/>
      <c r="O3" s="226"/>
      <c r="P3" s="226"/>
      <c r="Q3" s="226" t="s">
        <v>1838</v>
      </c>
      <c r="R3" s="226"/>
      <c r="S3" s="226"/>
      <c r="T3" s="226"/>
      <c r="U3" s="278" t="s">
        <v>1839</v>
      </c>
      <c r="V3" s="226" t="s">
        <v>1840</v>
      </c>
      <c r="W3" s="226" t="s">
        <v>1841</v>
      </c>
      <c r="X3" s="279" t="s">
        <v>1821</v>
      </c>
      <c r="Y3" s="281" t="s">
        <v>1822</v>
      </c>
      <c r="Z3" s="282" t="s">
        <v>1821</v>
      </c>
      <c r="AA3" s="226" t="s">
        <v>1842</v>
      </c>
      <c r="AB3" s="226" t="s">
        <v>1824</v>
      </c>
      <c r="AC3" s="16"/>
    </row>
    <row r="4" spans="1:29" s="67" customFormat="1" ht="57.75">
      <c r="A4" s="266"/>
      <c r="B4" s="268"/>
      <c r="C4" s="226"/>
      <c r="D4" s="272"/>
      <c r="E4" s="49" t="s">
        <v>1825</v>
      </c>
      <c r="F4" s="49" t="s">
        <v>1826</v>
      </c>
      <c r="G4" s="49" t="s">
        <v>1827</v>
      </c>
      <c r="H4" s="226"/>
      <c r="I4" s="277"/>
      <c r="J4" s="49" t="s">
        <v>1825</v>
      </c>
      <c r="K4" s="49" t="s">
        <v>1826</v>
      </c>
      <c r="L4" s="49" t="s">
        <v>1827</v>
      </c>
      <c r="M4" s="11" t="s">
        <v>1828</v>
      </c>
      <c r="N4" s="11" t="s">
        <v>1829</v>
      </c>
      <c r="O4" s="11" t="s">
        <v>1830</v>
      </c>
      <c r="P4" s="11" t="s">
        <v>1831</v>
      </c>
      <c r="Q4" s="11" t="s">
        <v>1828</v>
      </c>
      <c r="R4" s="11" t="s">
        <v>1829</v>
      </c>
      <c r="S4" s="11" t="s">
        <v>1830</v>
      </c>
      <c r="T4" s="11" t="s">
        <v>1831</v>
      </c>
      <c r="U4" s="278"/>
      <c r="V4" s="226"/>
      <c r="W4" s="226"/>
      <c r="X4" s="280"/>
      <c r="Y4" s="281"/>
      <c r="Z4" s="256"/>
      <c r="AA4" s="226"/>
      <c r="AB4" s="226"/>
      <c r="AC4" s="16"/>
    </row>
    <row r="5" spans="1:29" s="64" customFormat="1" ht="33.75">
      <c r="A5" s="63"/>
      <c r="B5" s="101" t="s">
        <v>827</v>
      </c>
      <c r="C5" s="31" t="s">
        <v>1856</v>
      </c>
      <c r="D5" s="31" t="s">
        <v>828</v>
      </c>
      <c r="E5" s="27">
        <v>3</v>
      </c>
      <c r="F5" s="27">
        <v>11</v>
      </c>
      <c r="G5" s="27">
        <v>49</v>
      </c>
      <c r="H5" s="240" t="s">
        <v>829</v>
      </c>
      <c r="I5" s="247" t="s">
        <v>1857</v>
      </c>
      <c r="J5" s="240">
        <v>3</v>
      </c>
      <c r="K5" s="240">
        <v>11</v>
      </c>
      <c r="L5" s="240">
        <v>49</v>
      </c>
      <c r="M5" s="36">
        <v>3</v>
      </c>
      <c r="N5" s="36">
        <v>63</v>
      </c>
      <c r="O5" s="36">
        <v>3</v>
      </c>
      <c r="P5" s="36">
        <v>29</v>
      </c>
      <c r="Q5" s="240">
        <v>4</v>
      </c>
      <c r="R5" s="240">
        <v>17</v>
      </c>
      <c r="S5" s="240">
        <v>4</v>
      </c>
      <c r="T5" s="240">
        <v>1</v>
      </c>
      <c r="U5" s="245">
        <v>1070500</v>
      </c>
      <c r="V5" s="240" t="s">
        <v>1858</v>
      </c>
      <c r="W5" s="223">
        <v>253400</v>
      </c>
      <c r="X5" s="241">
        <f>W5/U5</f>
        <v>0.23671181690798693</v>
      </c>
      <c r="Y5" s="243">
        <v>0</v>
      </c>
      <c r="Z5" s="241">
        <f>Y5/U5</f>
        <v>0</v>
      </c>
      <c r="AA5" s="240" t="s">
        <v>1859</v>
      </c>
      <c r="AB5" s="226"/>
      <c r="AC5" s="63"/>
    </row>
    <row r="6" spans="1:29" s="64" customFormat="1" ht="34.5" customHeight="1">
      <c r="A6" s="63"/>
      <c r="B6" s="102" t="s">
        <v>20</v>
      </c>
      <c r="C6" s="32" t="s">
        <v>1860</v>
      </c>
      <c r="D6" s="32" t="s">
        <v>830</v>
      </c>
      <c r="E6" s="28">
        <v>3</v>
      </c>
      <c r="F6" s="68">
        <v>11</v>
      </c>
      <c r="G6" s="28">
        <v>49</v>
      </c>
      <c r="H6" s="225"/>
      <c r="I6" s="248"/>
      <c r="J6" s="249"/>
      <c r="K6" s="249"/>
      <c r="L6" s="249"/>
      <c r="M6" s="37">
        <v>4</v>
      </c>
      <c r="N6" s="37">
        <v>4</v>
      </c>
      <c r="O6" s="37">
        <v>4</v>
      </c>
      <c r="P6" s="37">
        <v>23</v>
      </c>
      <c r="Q6" s="225"/>
      <c r="R6" s="225"/>
      <c r="S6" s="225"/>
      <c r="T6" s="225"/>
      <c r="U6" s="246"/>
      <c r="V6" s="225"/>
      <c r="W6" s="224"/>
      <c r="X6" s="242"/>
      <c r="Y6" s="244"/>
      <c r="Z6" s="242"/>
      <c r="AA6" s="225"/>
      <c r="AB6" s="226"/>
      <c r="AC6" s="63"/>
    </row>
    <row r="7" spans="1:29" s="64" customFormat="1" ht="22.5">
      <c r="A7" s="63"/>
      <c r="B7" s="101" t="s">
        <v>677</v>
      </c>
      <c r="C7" s="31" t="s">
        <v>678</v>
      </c>
      <c r="D7" s="31" t="s">
        <v>679</v>
      </c>
      <c r="E7" s="27">
        <v>9</v>
      </c>
      <c r="F7" s="27">
        <v>1</v>
      </c>
      <c r="G7" s="27">
        <v>1</v>
      </c>
      <c r="H7" s="240" t="s">
        <v>680</v>
      </c>
      <c r="I7" s="247" t="s">
        <v>681</v>
      </c>
      <c r="J7" s="240">
        <v>9</v>
      </c>
      <c r="K7" s="240">
        <v>1</v>
      </c>
      <c r="L7" s="240">
        <v>1</v>
      </c>
      <c r="M7" s="36">
        <v>3</v>
      </c>
      <c r="N7" s="36">
        <v>48</v>
      </c>
      <c r="O7" s="36">
        <v>6</v>
      </c>
      <c r="P7" s="36">
        <v>14</v>
      </c>
      <c r="Q7" s="240">
        <v>4</v>
      </c>
      <c r="R7" s="240">
        <v>18</v>
      </c>
      <c r="S7" s="240">
        <v>2</v>
      </c>
      <c r="T7" s="240">
        <v>6</v>
      </c>
      <c r="U7" s="245">
        <v>3000</v>
      </c>
      <c r="V7" s="240" t="s">
        <v>688</v>
      </c>
      <c r="W7" s="223">
        <v>3000</v>
      </c>
      <c r="X7" s="241">
        <f>W7/U7</f>
        <v>1</v>
      </c>
      <c r="Y7" s="243">
        <v>0</v>
      </c>
      <c r="Z7" s="241">
        <f>Y7/U7</f>
        <v>0</v>
      </c>
      <c r="AA7" s="240" t="s">
        <v>435</v>
      </c>
      <c r="AB7" s="226"/>
      <c r="AC7" s="63"/>
    </row>
    <row r="8" spans="1:29" s="64" customFormat="1" ht="13.5">
      <c r="A8" s="63"/>
      <c r="B8" s="102" t="s">
        <v>682</v>
      </c>
      <c r="C8" s="32" t="s">
        <v>683</v>
      </c>
      <c r="D8" s="32" t="s">
        <v>684</v>
      </c>
      <c r="E8" s="28">
        <v>9</v>
      </c>
      <c r="F8" s="68">
        <v>1</v>
      </c>
      <c r="G8" s="28">
        <v>1</v>
      </c>
      <c r="H8" s="225"/>
      <c r="I8" s="248"/>
      <c r="J8" s="249"/>
      <c r="K8" s="249"/>
      <c r="L8" s="249"/>
      <c r="M8" s="37">
        <v>3</v>
      </c>
      <c r="N8" s="37">
        <v>48</v>
      </c>
      <c r="O8" s="37">
        <v>2</v>
      </c>
      <c r="P8" s="37">
        <v>6</v>
      </c>
      <c r="Q8" s="225"/>
      <c r="R8" s="225"/>
      <c r="S8" s="225"/>
      <c r="T8" s="225"/>
      <c r="U8" s="246"/>
      <c r="V8" s="225"/>
      <c r="W8" s="224"/>
      <c r="X8" s="242"/>
      <c r="Y8" s="244"/>
      <c r="Z8" s="242"/>
      <c r="AA8" s="225"/>
      <c r="AB8" s="226"/>
      <c r="AC8" s="63"/>
    </row>
    <row r="9" spans="1:29" s="1" customFormat="1" ht="13.5">
      <c r="A9" s="2"/>
      <c r="B9" s="35" t="s">
        <v>1178</v>
      </c>
      <c r="C9" s="8" t="s">
        <v>1582</v>
      </c>
      <c r="D9" s="8" t="s">
        <v>448</v>
      </c>
      <c r="E9" s="3">
        <v>9</v>
      </c>
      <c r="F9" s="3">
        <v>1</v>
      </c>
      <c r="G9" s="3">
        <v>1</v>
      </c>
      <c r="H9" s="260" t="s">
        <v>1583</v>
      </c>
      <c r="I9" s="263" t="s">
        <v>1584</v>
      </c>
      <c r="J9" s="269">
        <v>9</v>
      </c>
      <c r="K9" s="269">
        <v>1</v>
      </c>
      <c r="L9" s="269">
        <v>1</v>
      </c>
      <c r="M9" s="35">
        <v>3</v>
      </c>
      <c r="N9" s="35">
        <v>49</v>
      </c>
      <c r="O9" s="35">
        <v>4</v>
      </c>
      <c r="P9" s="35">
        <v>19</v>
      </c>
      <c r="Q9" s="269">
        <v>4</v>
      </c>
      <c r="R9" s="269">
        <v>18</v>
      </c>
      <c r="S9" s="269">
        <v>2</v>
      </c>
      <c r="T9" s="269">
        <v>20</v>
      </c>
      <c r="U9" s="284">
        <v>5000</v>
      </c>
      <c r="V9" s="269" t="s">
        <v>1591</v>
      </c>
      <c r="W9" s="286">
        <v>5000</v>
      </c>
      <c r="X9" s="288">
        <f>W9/U9</f>
        <v>1</v>
      </c>
      <c r="Y9" s="290">
        <v>0</v>
      </c>
      <c r="Z9" s="288">
        <f>Y9/U9</f>
        <v>0</v>
      </c>
      <c r="AA9" s="269" t="s">
        <v>1585</v>
      </c>
      <c r="AB9" s="292"/>
      <c r="AC9" s="2"/>
    </row>
    <row r="10" spans="1:29" s="1" customFormat="1" ht="13.5">
      <c r="A10" s="2"/>
      <c r="B10" s="30" t="s">
        <v>1586</v>
      </c>
      <c r="C10" s="9" t="s">
        <v>1587</v>
      </c>
      <c r="D10" s="9" t="s">
        <v>1588</v>
      </c>
      <c r="E10" s="4">
        <v>9</v>
      </c>
      <c r="F10" s="4">
        <v>1</v>
      </c>
      <c r="G10" s="4">
        <v>1</v>
      </c>
      <c r="H10" s="261"/>
      <c r="I10" s="264"/>
      <c r="J10" s="270"/>
      <c r="K10" s="270"/>
      <c r="L10" s="270"/>
      <c r="M10" s="30">
        <v>3</v>
      </c>
      <c r="N10" s="30">
        <v>48</v>
      </c>
      <c r="O10" s="30">
        <v>1</v>
      </c>
      <c r="P10" s="30">
        <v>9</v>
      </c>
      <c r="Q10" s="283"/>
      <c r="R10" s="283"/>
      <c r="S10" s="283"/>
      <c r="T10" s="283"/>
      <c r="U10" s="285"/>
      <c r="V10" s="283"/>
      <c r="W10" s="287"/>
      <c r="X10" s="289"/>
      <c r="Y10" s="291"/>
      <c r="Z10" s="289"/>
      <c r="AA10" s="283"/>
      <c r="AB10" s="292"/>
      <c r="AC10" s="2"/>
    </row>
    <row r="11" spans="1:29" s="1" customFormat="1" ht="13.5">
      <c r="A11" s="2"/>
      <c r="B11" s="30" t="s">
        <v>68</v>
      </c>
      <c r="C11" s="9" t="s">
        <v>1589</v>
      </c>
      <c r="D11" s="9" t="s">
        <v>1590</v>
      </c>
      <c r="E11" s="4">
        <v>9</v>
      </c>
      <c r="F11" s="4">
        <v>1</v>
      </c>
      <c r="G11" s="4">
        <v>1</v>
      </c>
      <c r="H11" s="262"/>
      <c r="I11" s="264"/>
      <c r="J11" s="270"/>
      <c r="K11" s="270"/>
      <c r="L11" s="270"/>
      <c r="M11" s="30">
        <v>3</v>
      </c>
      <c r="N11" s="30">
        <v>48</v>
      </c>
      <c r="O11" s="30">
        <v>10</v>
      </c>
      <c r="P11" s="30">
        <v>27</v>
      </c>
      <c r="Q11" s="283"/>
      <c r="R11" s="283"/>
      <c r="S11" s="283"/>
      <c r="T11" s="283"/>
      <c r="U11" s="285"/>
      <c r="V11" s="283"/>
      <c r="W11" s="287"/>
      <c r="X11" s="289"/>
      <c r="Y11" s="291"/>
      <c r="Z11" s="289"/>
      <c r="AA11" s="283"/>
      <c r="AB11" s="292"/>
      <c r="AC11" s="2"/>
    </row>
    <row r="12" spans="1:29" s="64" customFormat="1" ht="13.5">
      <c r="A12" s="63"/>
      <c r="B12" s="101" t="s">
        <v>1724</v>
      </c>
      <c r="C12" s="31" t="s">
        <v>723</v>
      </c>
      <c r="D12" s="31" t="s">
        <v>724</v>
      </c>
      <c r="E12" s="27">
        <v>3</v>
      </c>
      <c r="F12" s="27">
        <v>4</v>
      </c>
      <c r="G12" s="27">
        <v>15</v>
      </c>
      <c r="H12" s="240" t="s">
        <v>723</v>
      </c>
      <c r="I12" s="247" t="s">
        <v>725</v>
      </c>
      <c r="J12" s="240">
        <v>3</v>
      </c>
      <c r="K12" s="240">
        <v>4</v>
      </c>
      <c r="L12" s="240">
        <v>15</v>
      </c>
      <c r="M12" s="36">
        <v>3</v>
      </c>
      <c r="N12" s="36">
        <v>49</v>
      </c>
      <c r="O12" s="36">
        <v>8</v>
      </c>
      <c r="P12" s="36">
        <v>26</v>
      </c>
      <c r="Q12" s="240">
        <v>4</v>
      </c>
      <c r="R12" s="240">
        <v>17</v>
      </c>
      <c r="S12" s="240">
        <v>4</v>
      </c>
      <c r="T12" s="240">
        <v>1</v>
      </c>
      <c r="U12" s="245">
        <v>120000</v>
      </c>
      <c r="V12" s="240" t="s">
        <v>726</v>
      </c>
      <c r="W12" s="223">
        <v>20569</v>
      </c>
      <c r="X12" s="241">
        <f>W12/U12</f>
        <v>0.17140833333333333</v>
      </c>
      <c r="Y12" s="243">
        <v>0</v>
      </c>
      <c r="Z12" s="241">
        <f>Y12/U12</f>
        <v>0</v>
      </c>
      <c r="AA12" s="240" t="s">
        <v>1859</v>
      </c>
      <c r="AB12" s="226"/>
      <c r="AC12" s="63"/>
    </row>
    <row r="13" spans="1:29" s="64" customFormat="1" ht="30" customHeight="1">
      <c r="A13" s="63"/>
      <c r="B13" s="102" t="s">
        <v>1715</v>
      </c>
      <c r="C13" s="32" t="s">
        <v>727</v>
      </c>
      <c r="D13" s="32" t="s">
        <v>993</v>
      </c>
      <c r="E13" s="28">
        <v>3</v>
      </c>
      <c r="F13" s="28">
        <v>4</v>
      </c>
      <c r="G13" s="28">
        <v>18</v>
      </c>
      <c r="H13" s="225"/>
      <c r="I13" s="248"/>
      <c r="J13" s="249"/>
      <c r="K13" s="249"/>
      <c r="L13" s="249"/>
      <c r="M13" s="37">
        <v>3</v>
      </c>
      <c r="N13" s="37">
        <v>50</v>
      </c>
      <c r="O13" s="37">
        <v>3</v>
      </c>
      <c r="P13" s="37">
        <v>22</v>
      </c>
      <c r="Q13" s="225"/>
      <c r="R13" s="225"/>
      <c r="S13" s="225"/>
      <c r="T13" s="225"/>
      <c r="U13" s="246"/>
      <c r="V13" s="225"/>
      <c r="W13" s="224"/>
      <c r="X13" s="242"/>
      <c r="Y13" s="244"/>
      <c r="Z13" s="242"/>
      <c r="AA13" s="225"/>
      <c r="AB13" s="226"/>
      <c r="AC13" s="63"/>
    </row>
    <row r="14" spans="1:29" s="64" customFormat="1" ht="33.75">
      <c r="A14" s="63"/>
      <c r="B14" s="101" t="s">
        <v>261</v>
      </c>
      <c r="C14" s="31" t="s">
        <v>1001</v>
      </c>
      <c r="D14" s="31" t="s">
        <v>1002</v>
      </c>
      <c r="E14" s="27">
        <v>2</v>
      </c>
      <c r="F14" s="27">
        <v>6</v>
      </c>
      <c r="G14" s="27">
        <v>26</v>
      </c>
      <c r="H14" s="240" t="s">
        <v>1003</v>
      </c>
      <c r="I14" s="247" t="s">
        <v>1004</v>
      </c>
      <c r="J14" s="240">
        <v>2</v>
      </c>
      <c r="K14" s="240">
        <v>6</v>
      </c>
      <c r="L14" s="240">
        <v>26</v>
      </c>
      <c r="M14" s="36">
        <v>4</v>
      </c>
      <c r="N14" s="36">
        <v>7</v>
      </c>
      <c r="O14" s="36">
        <v>4</v>
      </c>
      <c r="P14" s="36">
        <v>3</v>
      </c>
      <c r="Q14" s="240">
        <v>4</v>
      </c>
      <c r="R14" s="240">
        <v>17</v>
      </c>
      <c r="S14" s="240">
        <v>4</v>
      </c>
      <c r="T14" s="240">
        <v>1</v>
      </c>
      <c r="U14" s="245">
        <v>171790</v>
      </c>
      <c r="V14" s="240" t="s">
        <v>1000</v>
      </c>
      <c r="W14" s="223">
        <v>74810</v>
      </c>
      <c r="X14" s="241">
        <f>W14/U14</f>
        <v>0.43547354327958554</v>
      </c>
      <c r="Y14" s="243">
        <v>73820</v>
      </c>
      <c r="Z14" s="241">
        <f>Y14/U14</f>
        <v>0.4297106932883171</v>
      </c>
      <c r="AA14" s="240" t="s">
        <v>1849</v>
      </c>
      <c r="AB14" s="226"/>
      <c r="AC14" s="63"/>
    </row>
    <row r="15" spans="1:29" s="64" customFormat="1" ht="13.5">
      <c r="A15" s="63"/>
      <c r="B15" s="102" t="s">
        <v>831</v>
      </c>
      <c r="C15" s="32" t="s">
        <v>1005</v>
      </c>
      <c r="D15" s="32" t="s">
        <v>1006</v>
      </c>
      <c r="E15" s="28">
        <v>2</v>
      </c>
      <c r="F15" s="68">
        <v>6</v>
      </c>
      <c r="G15" s="28">
        <v>26</v>
      </c>
      <c r="H15" s="225"/>
      <c r="I15" s="248"/>
      <c r="J15" s="249"/>
      <c r="K15" s="249"/>
      <c r="L15" s="249"/>
      <c r="M15" s="37">
        <v>3</v>
      </c>
      <c r="N15" s="37">
        <v>44</v>
      </c>
      <c r="O15" s="37">
        <v>6</v>
      </c>
      <c r="P15" s="37">
        <v>2</v>
      </c>
      <c r="Q15" s="225"/>
      <c r="R15" s="225"/>
      <c r="S15" s="225"/>
      <c r="T15" s="225"/>
      <c r="U15" s="246"/>
      <c r="V15" s="225"/>
      <c r="W15" s="224"/>
      <c r="X15" s="242"/>
      <c r="Y15" s="244"/>
      <c r="Z15" s="242"/>
      <c r="AA15" s="225"/>
      <c r="AB15" s="226"/>
      <c r="AC15" s="63"/>
    </row>
    <row r="16" spans="1:29" s="64" customFormat="1" ht="13.5">
      <c r="A16" s="63"/>
      <c r="B16" s="101" t="s">
        <v>1761</v>
      </c>
      <c r="C16" s="31" t="s">
        <v>930</v>
      </c>
      <c r="D16" s="31" t="s">
        <v>931</v>
      </c>
      <c r="E16" s="27">
        <v>2</v>
      </c>
      <c r="F16" s="27">
        <v>7</v>
      </c>
      <c r="G16" s="27">
        <v>29</v>
      </c>
      <c r="H16" s="240" t="s">
        <v>932</v>
      </c>
      <c r="I16" s="247" t="s">
        <v>933</v>
      </c>
      <c r="J16" s="240">
        <v>2</v>
      </c>
      <c r="K16" s="240">
        <v>7</v>
      </c>
      <c r="L16" s="240">
        <v>29</v>
      </c>
      <c r="M16" s="36">
        <v>3</v>
      </c>
      <c r="N16" s="36">
        <v>54</v>
      </c>
      <c r="O16" s="36">
        <v>4</v>
      </c>
      <c r="P16" s="36">
        <v>26</v>
      </c>
      <c r="Q16" s="240">
        <v>4</v>
      </c>
      <c r="R16" s="240">
        <v>17</v>
      </c>
      <c r="S16" s="240">
        <v>4</v>
      </c>
      <c r="T16" s="240">
        <v>1</v>
      </c>
      <c r="U16" s="245">
        <v>35000</v>
      </c>
      <c r="V16" s="240" t="s">
        <v>926</v>
      </c>
      <c r="W16" s="223">
        <v>35000</v>
      </c>
      <c r="X16" s="241">
        <f>W16/U16</f>
        <v>1</v>
      </c>
      <c r="Y16" s="243">
        <v>0</v>
      </c>
      <c r="Z16" s="241">
        <f>Y16/U16</f>
        <v>0</v>
      </c>
      <c r="AA16" s="240" t="s">
        <v>1859</v>
      </c>
      <c r="AB16" s="226"/>
      <c r="AC16" s="63"/>
    </row>
    <row r="17" spans="1:29" s="64" customFormat="1" ht="13.5">
      <c r="A17" s="63"/>
      <c r="B17" s="102" t="s">
        <v>831</v>
      </c>
      <c r="C17" s="32" t="s">
        <v>934</v>
      </c>
      <c r="D17" s="32" t="s">
        <v>935</v>
      </c>
      <c r="E17" s="28">
        <v>2</v>
      </c>
      <c r="F17" s="68">
        <v>1</v>
      </c>
      <c r="G17" s="28">
        <v>3</v>
      </c>
      <c r="H17" s="225"/>
      <c r="I17" s="248"/>
      <c r="J17" s="249"/>
      <c r="K17" s="249"/>
      <c r="L17" s="249"/>
      <c r="M17" s="37">
        <v>4</v>
      </c>
      <c r="N17" s="37">
        <v>2</v>
      </c>
      <c r="O17" s="37">
        <v>11</v>
      </c>
      <c r="P17" s="37">
        <v>22</v>
      </c>
      <c r="Q17" s="225"/>
      <c r="R17" s="225"/>
      <c r="S17" s="225"/>
      <c r="T17" s="225"/>
      <c r="U17" s="246"/>
      <c r="V17" s="225"/>
      <c r="W17" s="224"/>
      <c r="X17" s="242"/>
      <c r="Y17" s="244"/>
      <c r="Z17" s="242"/>
      <c r="AA17" s="225"/>
      <c r="AB17" s="226"/>
      <c r="AC17" s="63"/>
    </row>
    <row r="18" spans="1:29" s="64" customFormat="1" ht="13.5">
      <c r="A18" s="63"/>
      <c r="B18" s="101" t="s">
        <v>1661</v>
      </c>
      <c r="C18" s="31" t="s">
        <v>944</v>
      </c>
      <c r="D18" s="31" t="s">
        <v>945</v>
      </c>
      <c r="E18" s="27">
        <v>9</v>
      </c>
      <c r="F18" s="27">
        <v>1</v>
      </c>
      <c r="G18" s="27">
        <v>1</v>
      </c>
      <c r="H18" s="240" t="s">
        <v>946</v>
      </c>
      <c r="I18" s="247" t="s">
        <v>945</v>
      </c>
      <c r="J18" s="240">
        <v>9</v>
      </c>
      <c r="K18" s="240">
        <v>1</v>
      </c>
      <c r="L18" s="240">
        <v>1</v>
      </c>
      <c r="M18" s="36">
        <v>3</v>
      </c>
      <c r="N18" s="36">
        <v>48</v>
      </c>
      <c r="O18" s="36">
        <v>10</v>
      </c>
      <c r="P18" s="36">
        <v>29</v>
      </c>
      <c r="Q18" s="240">
        <v>4</v>
      </c>
      <c r="R18" s="240">
        <v>17</v>
      </c>
      <c r="S18" s="240">
        <v>10</v>
      </c>
      <c r="T18" s="240">
        <v>3</v>
      </c>
      <c r="U18" s="245">
        <v>5000</v>
      </c>
      <c r="V18" s="240" t="s">
        <v>950</v>
      </c>
      <c r="W18" s="223">
        <v>5000</v>
      </c>
      <c r="X18" s="241">
        <f>W18/U18</f>
        <v>1</v>
      </c>
      <c r="Y18" s="243">
        <v>0</v>
      </c>
      <c r="Z18" s="241">
        <f>Y18/U18</f>
        <v>0</v>
      </c>
      <c r="AA18" s="240" t="s">
        <v>435</v>
      </c>
      <c r="AB18" s="226"/>
      <c r="AC18" s="63"/>
    </row>
    <row r="19" spans="1:29" s="64" customFormat="1" ht="13.5">
      <c r="A19" s="63"/>
      <c r="B19" s="102" t="s">
        <v>832</v>
      </c>
      <c r="C19" s="32" t="s">
        <v>947</v>
      </c>
      <c r="D19" s="32" t="s">
        <v>948</v>
      </c>
      <c r="E19" s="28">
        <v>9</v>
      </c>
      <c r="F19" s="68">
        <v>1</v>
      </c>
      <c r="G19" s="28">
        <v>1</v>
      </c>
      <c r="H19" s="225"/>
      <c r="I19" s="265"/>
      <c r="J19" s="225"/>
      <c r="K19" s="225"/>
      <c r="L19" s="225"/>
      <c r="M19" s="37">
        <v>3</v>
      </c>
      <c r="N19" s="37">
        <v>49</v>
      </c>
      <c r="O19" s="37">
        <v>5</v>
      </c>
      <c r="P19" s="37">
        <v>29</v>
      </c>
      <c r="Q19" s="225"/>
      <c r="R19" s="225"/>
      <c r="S19" s="225"/>
      <c r="T19" s="225"/>
      <c r="U19" s="246"/>
      <c r="V19" s="225"/>
      <c r="W19" s="224"/>
      <c r="X19" s="242"/>
      <c r="Y19" s="244"/>
      <c r="Z19" s="242"/>
      <c r="AA19" s="225"/>
      <c r="AB19" s="226"/>
      <c r="AC19" s="63"/>
    </row>
    <row r="20" spans="1:29" s="64" customFormat="1" ht="13.5">
      <c r="A20" s="63"/>
      <c r="B20" s="102" t="s">
        <v>833</v>
      </c>
      <c r="C20" s="32" t="s">
        <v>949</v>
      </c>
      <c r="D20" s="32" t="s">
        <v>948</v>
      </c>
      <c r="E20" s="28">
        <v>9</v>
      </c>
      <c r="F20" s="28">
        <v>1</v>
      </c>
      <c r="G20" s="28">
        <v>1</v>
      </c>
      <c r="H20" s="225"/>
      <c r="I20" s="265"/>
      <c r="J20" s="225"/>
      <c r="K20" s="225"/>
      <c r="L20" s="225"/>
      <c r="M20" s="37">
        <v>3</v>
      </c>
      <c r="N20" s="37">
        <v>48</v>
      </c>
      <c r="O20" s="37">
        <v>7</v>
      </c>
      <c r="P20" s="37">
        <v>24</v>
      </c>
      <c r="Q20" s="225"/>
      <c r="R20" s="225"/>
      <c r="S20" s="225"/>
      <c r="T20" s="225"/>
      <c r="U20" s="246"/>
      <c r="V20" s="225"/>
      <c r="W20" s="224"/>
      <c r="X20" s="242"/>
      <c r="Y20" s="244"/>
      <c r="Z20" s="242"/>
      <c r="AA20" s="225"/>
      <c r="AB20" s="226"/>
      <c r="AC20" s="63"/>
    </row>
    <row r="21" spans="1:29" s="64" customFormat="1" ht="13.5">
      <c r="A21" s="63"/>
      <c r="B21" s="101" t="s">
        <v>833</v>
      </c>
      <c r="C21" s="31" t="s">
        <v>951</v>
      </c>
      <c r="D21" s="31" t="s">
        <v>952</v>
      </c>
      <c r="E21" s="27">
        <v>1</v>
      </c>
      <c r="F21" s="27">
        <v>4</v>
      </c>
      <c r="G21" s="27">
        <v>18</v>
      </c>
      <c r="H21" s="240" t="s">
        <v>953</v>
      </c>
      <c r="I21" s="247" t="s">
        <v>1186</v>
      </c>
      <c r="J21" s="240">
        <v>1</v>
      </c>
      <c r="K21" s="240">
        <v>4</v>
      </c>
      <c r="L21" s="240">
        <v>18</v>
      </c>
      <c r="M21" s="36">
        <v>3</v>
      </c>
      <c r="N21" s="36">
        <v>55</v>
      </c>
      <c r="O21" s="36">
        <v>4</v>
      </c>
      <c r="P21" s="36">
        <v>1</v>
      </c>
      <c r="Q21" s="240">
        <v>4</v>
      </c>
      <c r="R21" s="240">
        <v>17</v>
      </c>
      <c r="S21" s="240">
        <v>4</v>
      </c>
      <c r="T21" s="240">
        <v>1</v>
      </c>
      <c r="U21" s="245">
        <v>581500</v>
      </c>
      <c r="V21" s="240" t="s">
        <v>1187</v>
      </c>
      <c r="W21" s="223">
        <v>320000</v>
      </c>
      <c r="X21" s="241">
        <f>W21/U21</f>
        <v>0.5503009458297506</v>
      </c>
      <c r="Y21" s="243">
        <v>42250</v>
      </c>
      <c r="Z21" s="241">
        <f>Y21/U21</f>
        <v>0.07265692175408427</v>
      </c>
      <c r="AA21" s="240" t="s">
        <v>1859</v>
      </c>
      <c r="AB21" s="226"/>
      <c r="AC21" s="63"/>
    </row>
    <row r="22" spans="1:29" s="64" customFormat="1" ht="45" customHeight="1">
      <c r="A22" s="63"/>
      <c r="B22" s="102" t="s">
        <v>834</v>
      </c>
      <c r="C22" s="32" t="s">
        <v>1189</v>
      </c>
      <c r="D22" s="32" t="s">
        <v>835</v>
      </c>
      <c r="E22" s="28">
        <v>1</v>
      </c>
      <c r="F22" s="28">
        <v>4</v>
      </c>
      <c r="G22" s="28">
        <v>18</v>
      </c>
      <c r="H22" s="225"/>
      <c r="I22" s="248"/>
      <c r="J22" s="249"/>
      <c r="K22" s="249"/>
      <c r="L22" s="249"/>
      <c r="M22" s="37">
        <v>4</v>
      </c>
      <c r="N22" s="37">
        <v>13</v>
      </c>
      <c r="O22" s="37">
        <v>4</v>
      </c>
      <c r="P22" s="37">
        <v>1</v>
      </c>
      <c r="Q22" s="225"/>
      <c r="R22" s="225"/>
      <c r="S22" s="225"/>
      <c r="T22" s="225"/>
      <c r="U22" s="246"/>
      <c r="V22" s="225"/>
      <c r="W22" s="224"/>
      <c r="X22" s="242"/>
      <c r="Y22" s="244"/>
      <c r="Z22" s="242"/>
      <c r="AA22" s="225"/>
      <c r="AB22" s="226"/>
      <c r="AC22" s="63"/>
    </row>
    <row r="23" spans="1:29" s="64" customFormat="1" ht="19.5" customHeight="1">
      <c r="A23" s="63"/>
      <c r="B23" s="100" t="s">
        <v>836</v>
      </c>
      <c r="C23" s="69" t="s">
        <v>1198</v>
      </c>
      <c r="D23" s="69" t="s">
        <v>837</v>
      </c>
      <c r="E23" s="70">
        <v>2</v>
      </c>
      <c r="F23" s="70">
        <v>9</v>
      </c>
      <c r="G23" s="70">
        <v>43</v>
      </c>
      <c r="H23" s="240" t="s">
        <v>1199</v>
      </c>
      <c r="I23" s="247" t="s">
        <v>838</v>
      </c>
      <c r="J23" s="240">
        <v>2</v>
      </c>
      <c r="K23" s="240">
        <v>9</v>
      </c>
      <c r="L23" s="240">
        <v>44</v>
      </c>
      <c r="M23" s="36">
        <v>3</v>
      </c>
      <c r="N23" s="36">
        <v>58</v>
      </c>
      <c r="O23" s="36">
        <v>3</v>
      </c>
      <c r="P23" s="36">
        <v>15</v>
      </c>
      <c r="Q23" s="240">
        <v>4</v>
      </c>
      <c r="R23" s="240">
        <v>17</v>
      </c>
      <c r="S23" s="240">
        <v>4</v>
      </c>
      <c r="T23" s="240">
        <v>1</v>
      </c>
      <c r="U23" s="245">
        <v>195984</v>
      </c>
      <c r="V23" s="240" t="s">
        <v>1211</v>
      </c>
      <c r="W23" s="223">
        <v>195984</v>
      </c>
      <c r="X23" s="241">
        <f>W23/U23</f>
        <v>1</v>
      </c>
      <c r="Y23" s="243">
        <v>0</v>
      </c>
      <c r="Z23" s="241">
        <f>Y23/U23</f>
        <v>0</v>
      </c>
      <c r="AA23" s="240" t="s">
        <v>1859</v>
      </c>
      <c r="AB23" s="226"/>
      <c r="AC23" s="63"/>
    </row>
    <row r="24" spans="1:29" s="64" customFormat="1" ht="46.5" customHeight="1">
      <c r="A24" s="63"/>
      <c r="B24" s="102" t="s">
        <v>836</v>
      </c>
      <c r="C24" s="32" t="s">
        <v>1200</v>
      </c>
      <c r="D24" s="32" t="s">
        <v>1201</v>
      </c>
      <c r="E24" s="28">
        <v>2</v>
      </c>
      <c r="F24" s="28">
        <v>6</v>
      </c>
      <c r="G24" s="28">
        <v>23</v>
      </c>
      <c r="H24" s="225"/>
      <c r="I24" s="248"/>
      <c r="J24" s="249"/>
      <c r="K24" s="249"/>
      <c r="L24" s="249"/>
      <c r="M24" s="37">
        <v>3</v>
      </c>
      <c r="N24" s="37">
        <v>58</v>
      </c>
      <c r="O24" s="37">
        <v>3</v>
      </c>
      <c r="P24" s="37">
        <v>10</v>
      </c>
      <c r="Q24" s="225"/>
      <c r="R24" s="225"/>
      <c r="S24" s="225"/>
      <c r="T24" s="225"/>
      <c r="U24" s="246"/>
      <c r="V24" s="225"/>
      <c r="W24" s="224"/>
      <c r="X24" s="242"/>
      <c r="Y24" s="244"/>
      <c r="Z24" s="242"/>
      <c r="AA24" s="225"/>
      <c r="AB24" s="226"/>
      <c r="AC24" s="63"/>
    </row>
    <row r="25" spans="1:29" s="64" customFormat="1" ht="44.25" customHeight="1">
      <c r="A25" s="63"/>
      <c r="B25" s="103" t="s">
        <v>810</v>
      </c>
      <c r="C25" s="34" t="s">
        <v>1202</v>
      </c>
      <c r="D25" s="34" t="s">
        <v>839</v>
      </c>
      <c r="E25" s="71">
        <v>2</v>
      </c>
      <c r="F25" s="71">
        <v>9</v>
      </c>
      <c r="G25" s="71">
        <v>44</v>
      </c>
      <c r="H25" s="250"/>
      <c r="I25" s="255"/>
      <c r="J25" s="256"/>
      <c r="K25" s="256"/>
      <c r="L25" s="256"/>
      <c r="M25" s="72">
        <v>3</v>
      </c>
      <c r="N25" s="72">
        <v>59</v>
      </c>
      <c r="O25" s="72">
        <v>8</v>
      </c>
      <c r="P25" s="72">
        <v>3</v>
      </c>
      <c r="Q25" s="250"/>
      <c r="R25" s="250"/>
      <c r="S25" s="250"/>
      <c r="T25" s="250"/>
      <c r="U25" s="254"/>
      <c r="V25" s="250"/>
      <c r="W25" s="251"/>
      <c r="X25" s="252"/>
      <c r="Y25" s="253"/>
      <c r="Z25" s="252"/>
      <c r="AA25" s="250"/>
      <c r="AB25" s="226"/>
      <c r="AC25" s="63"/>
    </row>
    <row r="26" spans="1:29" s="64" customFormat="1" ht="36" customHeight="1">
      <c r="A26" s="63"/>
      <c r="B26" s="104" t="s">
        <v>1262</v>
      </c>
      <c r="C26" s="73" t="s">
        <v>1203</v>
      </c>
      <c r="D26" s="73" t="s">
        <v>1204</v>
      </c>
      <c r="E26" s="68">
        <v>2</v>
      </c>
      <c r="F26" s="68">
        <v>1</v>
      </c>
      <c r="G26" s="68">
        <v>3</v>
      </c>
      <c r="H26" s="225" t="s">
        <v>1205</v>
      </c>
      <c r="I26" s="248" t="s">
        <v>1206</v>
      </c>
      <c r="J26" s="249">
        <v>2</v>
      </c>
      <c r="K26" s="249">
        <v>3</v>
      </c>
      <c r="L26" s="249">
        <v>11</v>
      </c>
      <c r="M26" s="74">
        <v>4</v>
      </c>
      <c r="N26" s="74">
        <v>1</v>
      </c>
      <c r="O26" s="74">
        <v>3</v>
      </c>
      <c r="P26" s="74">
        <v>3</v>
      </c>
      <c r="Q26" s="225">
        <v>4</v>
      </c>
      <c r="R26" s="225">
        <v>17</v>
      </c>
      <c r="S26" s="225">
        <v>4</v>
      </c>
      <c r="T26" s="225">
        <v>1</v>
      </c>
      <c r="U26" s="246">
        <v>793283</v>
      </c>
      <c r="V26" s="240" t="s">
        <v>1211</v>
      </c>
      <c r="W26" s="258">
        <v>793283</v>
      </c>
      <c r="X26" s="242">
        <v>1</v>
      </c>
      <c r="Y26" s="244">
        <v>0</v>
      </c>
      <c r="Z26" s="242">
        <v>0</v>
      </c>
      <c r="AA26" s="225" t="s">
        <v>840</v>
      </c>
      <c r="AB26" s="250"/>
      <c r="AC26" s="63"/>
    </row>
    <row r="27" spans="1:29" s="64" customFormat="1" ht="55.5" customHeight="1">
      <c r="A27" s="63"/>
      <c r="B27" s="105" t="s">
        <v>836</v>
      </c>
      <c r="C27" s="32" t="s">
        <v>1207</v>
      </c>
      <c r="D27" s="32" t="s">
        <v>1208</v>
      </c>
      <c r="E27" s="75">
        <v>2</v>
      </c>
      <c r="F27" s="75">
        <v>4</v>
      </c>
      <c r="G27" s="75">
        <v>15</v>
      </c>
      <c r="H27" s="225"/>
      <c r="I27" s="248"/>
      <c r="J27" s="249"/>
      <c r="K27" s="249"/>
      <c r="L27" s="249"/>
      <c r="M27" s="76">
        <v>4</v>
      </c>
      <c r="N27" s="76">
        <v>4</v>
      </c>
      <c r="O27" s="76">
        <v>12</v>
      </c>
      <c r="P27" s="76">
        <v>22</v>
      </c>
      <c r="Q27" s="225"/>
      <c r="R27" s="225"/>
      <c r="S27" s="225"/>
      <c r="T27" s="225"/>
      <c r="U27" s="246"/>
      <c r="V27" s="225"/>
      <c r="W27" s="258"/>
      <c r="X27" s="242"/>
      <c r="Y27" s="244"/>
      <c r="Z27" s="242"/>
      <c r="AA27" s="225"/>
      <c r="AB27" s="226"/>
      <c r="AC27" s="63"/>
    </row>
    <row r="28" spans="1:29" s="64" customFormat="1" ht="41.25" customHeight="1">
      <c r="A28" s="63"/>
      <c r="B28" s="103" t="s">
        <v>1367</v>
      </c>
      <c r="C28" s="34" t="s">
        <v>1209</v>
      </c>
      <c r="D28" s="33" t="s">
        <v>1210</v>
      </c>
      <c r="E28" s="71">
        <v>2</v>
      </c>
      <c r="F28" s="71">
        <v>3</v>
      </c>
      <c r="G28" s="71">
        <v>11</v>
      </c>
      <c r="H28" s="250"/>
      <c r="I28" s="255"/>
      <c r="J28" s="256"/>
      <c r="K28" s="256"/>
      <c r="L28" s="256"/>
      <c r="M28" s="72">
        <v>4</v>
      </c>
      <c r="N28" s="72">
        <v>1</v>
      </c>
      <c r="O28" s="72">
        <v>10</v>
      </c>
      <c r="P28" s="72">
        <v>1</v>
      </c>
      <c r="Q28" s="250"/>
      <c r="R28" s="250"/>
      <c r="S28" s="250"/>
      <c r="T28" s="250"/>
      <c r="U28" s="254"/>
      <c r="V28" s="250"/>
      <c r="W28" s="259"/>
      <c r="X28" s="252"/>
      <c r="Y28" s="253"/>
      <c r="Z28" s="252"/>
      <c r="AA28" s="250"/>
      <c r="AB28" s="226"/>
      <c r="AC28" s="63"/>
    </row>
    <row r="29" spans="1:29" s="64" customFormat="1" ht="27" customHeight="1">
      <c r="A29" s="63"/>
      <c r="B29" s="100" t="s">
        <v>841</v>
      </c>
      <c r="C29" s="69" t="s">
        <v>1030</v>
      </c>
      <c r="D29" s="69" t="s">
        <v>1031</v>
      </c>
      <c r="E29" s="70">
        <v>2</v>
      </c>
      <c r="F29" s="70">
        <v>4</v>
      </c>
      <c r="G29" s="70">
        <v>14</v>
      </c>
      <c r="H29" s="240" t="s">
        <v>1032</v>
      </c>
      <c r="I29" s="247" t="s">
        <v>1033</v>
      </c>
      <c r="J29" s="240">
        <v>2</v>
      </c>
      <c r="K29" s="240">
        <v>4</v>
      </c>
      <c r="L29" s="240">
        <v>14</v>
      </c>
      <c r="M29" s="36">
        <v>4</v>
      </c>
      <c r="N29" s="36">
        <v>8</v>
      </c>
      <c r="O29" s="36">
        <v>1</v>
      </c>
      <c r="P29" s="36">
        <v>31</v>
      </c>
      <c r="Q29" s="240">
        <v>4</v>
      </c>
      <c r="R29" s="240">
        <v>17</v>
      </c>
      <c r="S29" s="240">
        <v>10</v>
      </c>
      <c r="T29" s="240">
        <v>1</v>
      </c>
      <c r="U29" s="245">
        <v>60500</v>
      </c>
      <c r="V29" s="240" t="s">
        <v>1050</v>
      </c>
      <c r="W29" s="223">
        <v>40000</v>
      </c>
      <c r="X29" s="241">
        <f>W29/U29</f>
        <v>0.6611570247933884</v>
      </c>
      <c r="Y29" s="243">
        <v>0</v>
      </c>
      <c r="Z29" s="241">
        <f>Y29/U29</f>
        <v>0</v>
      </c>
      <c r="AA29" s="240" t="s">
        <v>842</v>
      </c>
      <c r="AB29" s="226"/>
      <c r="AC29" s="63"/>
    </row>
    <row r="30" spans="1:29" s="64" customFormat="1" ht="13.5">
      <c r="A30" s="63"/>
      <c r="B30" s="106" t="s">
        <v>1806</v>
      </c>
      <c r="C30" s="77" t="s">
        <v>1034</v>
      </c>
      <c r="D30" s="77" t="s">
        <v>1031</v>
      </c>
      <c r="E30" s="78">
        <v>2</v>
      </c>
      <c r="F30" s="78">
        <v>4</v>
      </c>
      <c r="G30" s="78">
        <v>14</v>
      </c>
      <c r="H30" s="225"/>
      <c r="I30" s="248"/>
      <c r="J30" s="249"/>
      <c r="K30" s="249"/>
      <c r="L30" s="249"/>
      <c r="M30" s="37">
        <v>4</v>
      </c>
      <c r="N30" s="37">
        <v>8</v>
      </c>
      <c r="O30" s="37">
        <v>6</v>
      </c>
      <c r="P30" s="37">
        <v>1</v>
      </c>
      <c r="Q30" s="225"/>
      <c r="R30" s="225"/>
      <c r="S30" s="225"/>
      <c r="T30" s="225"/>
      <c r="U30" s="246"/>
      <c r="V30" s="225"/>
      <c r="W30" s="224"/>
      <c r="X30" s="242"/>
      <c r="Y30" s="244"/>
      <c r="Z30" s="242"/>
      <c r="AA30" s="225"/>
      <c r="AB30" s="226"/>
      <c r="AC30" s="63"/>
    </row>
    <row r="31" spans="1:29" s="64" customFormat="1" ht="22.5">
      <c r="A31" s="63"/>
      <c r="B31" s="101" t="s">
        <v>1040</v>
      </c>
      <c r="C31" s="31" t="s">
        <v>1035</v>
      </c>
      <c r="D31" s="69" t="s">
        <v>843</v>
      </c>
      <c r="E31" s="27">
        <v>2</v>
      </c>
      <c r="F31" s="27">
        <v>4</v>
      </c>
      <c r="G31" s="27">
        <v>18</v>
      </c>
      <c r="H31" s="240" t="s">
        <v>1036</v>
      </c>
      <c r="I31" s="247" t="s">
        <v>1037</v>
      </c>
      <c r="J31" s="240">
        <v>2</v>
      </c>
      <c r="K31" s="240">
        <v>4</v>
      </c>
      <c r="L31" s="240">
        <v>14</v>
      </c>
      <c r="M31" s="36">
        <v>4</v>
      </c>
      <c r="N31" s="36">
        <v>10</v>
      </c>
      <c r="O31" s="36">
        <v>2</v>
      </c>
      <c r="P31" s="36">
        <v>13</v>
      </c>
      <c r="Q31" s="240">
        <v>4</v>
      </c>
      <c r="R31" s="240">
        <v>17</v>
      </c>
      <c r="S31" s="240">
        <v>4</v>
      </c>
      <c r="T31" s="240">
        <v>1</v>
      </c>
      <c r="U31" s="245">
        <v>60000</v>
      </c>
      <c r="V31" s="240" t="s">
        <v>1051</v>
      </c>
      <c r="W31" s="223">
        <v>50000</v>
      </c>
      <c r="X31" s="241">
        <f>W31/U31</f>
        <v>0.8333333333333334</v>
      </c>
      <c r="Y31" s="243">
        <v>0</v>
      </c>
      <c r="Z31" s="241">
        <f>Y31/U31</f>
        <v>0</v>
      </c>
      <c r="AA31" s="240" t="s">
        <v>435</v>
      </c>
      <c r="AB31" s="226"/>
      <c r="AC31" s="63"/>
    </row>
    <row r="32" spans="1:29" s="64" customFormat="1" ht="22.5">
      <c r="A32" s="63"/>
      <c r="B32" s="102" t="s">
        <v>1806</v>
      </c>
      <c r="C32" s="32" t="s">
        <v>1039</v>
      </c>
      <c r="D32" s="79" t="s">
        <v>844</v>
      </c>
      <c r="E32" s="28">
        <v>2</v>
      </c>
      <c r="F32" s="28">
        <v>4</v>
      </c>
      <c r="G32" s="28">
        <v>18</v>
      </c>
      <c r="H32" s="225"/>
      <c r="I32" s="248"/>
      <c r="J32" s="249"/>
      <c r="K32" s="249"/>
      <c r="L32" s="249"/>
      <c r="M32" s="37">
        <v>4</v>
      </c>
      <c r="N32" s="37">
        <v>8</v>
      </c>
      <c r="O32" s="37">
        <v>2</v>
      </c>
      <c r="P32" s="37">
        <v>28</v>
      </c>
      <c r="Q32" s="225"/>
      <c r="R32" s="225"/>
      <c r="S32" s="225"/>
      <c r="T32" s="225"/>
      <c r="U32" s="246"/>
      <c r="V32" s="225"/>
      <c r="W32" s="224"/>
      <c r="X32" s="242"/>
      <c r="Y32" s="244"/>
      <c r="Z32" s="242"/>
      <c r="AA32" s="225"/>
      <c r="AB32" s="226"/>
      <c r="AC32" s="63"/>
    </row>
    <row r="33" spans="1:29" s="64" customFormat="1" ht="13.5">
      <c r="A33" s="63"/>
      <c r="B33" s="101" t="s">
        <v>1661</v>
      </c>
      <c r="C33" s="31" t="s">
        <v>1041</v>
      </c>
      <c r="D33" s="31" t="s">
        <v>1042</v>
      </c>
      <c r="E33" s="27">
        <v>2</v>
      </c>
      <c r="F33" s="27">
        <v>3</v>
      </c>
      <c r="G33" s="27">
        <v>11</v>
      </c>
      <c r="H33" s="240" t="s">
        <v>1043</v>
      </c>
      <c r="I33" s="247" t="s">
        <v>1044</v>
      </c>
      <c r="J33" s="240">
        <v>2</v>
      </c>
      <c r="K33" s="240">
        <v>3</v>
      </c>
      <c r="L33" s="240">
        <v>11</v>
      </c>
      <c r="M33" s="36">
        <v>4</v>
      </c>
      <c r="N33" s="36">
        <v>2</v>
      </c>
      <c r="O33" s="36">
        <v>11</v>
      </c>
      <c r="P33" s="36">
        <v>1</v>
      </c>
      <c r="Q33" s="240">
        <v>4</v>
      </c>
      <c r="R33" s="240">
        <v>17</v>
      </c>
      <c r="S33" s="240">
        <v>4</v>
      </c>
      <c r="T33" s="240">
        <v>1</v>
      </c>
      <c r="U33" s="245">
        <v>90000</v>
      </c>
      <c r="V33" s="240" t="s">
        <v>1051</v>
      </c>
      <c r="W33" s="257">
        <v>90000</v>
      </c>
      <c r="X33" s="241">
        <f>W33/U33</f>
        <v>1</v>
      </c>
      <c r="Y33" s="243">
        <v>0</v>
      </c>
      <c r="Z33" s="241">
        <f>Y33/U33</f>
        <v>0</v>
      </c>
      <c r="AA33" s="240" t="s">
        <v>435</v>
      </c>
      <c r="AB33" s="226"/>
      <c r="AC33" s="63"/>
    </row>
    <row r="34" spans="1:29" s="64" customFormat="1" ht="22.5">
      <c r="A34" s="63"/>
      <c r="B34" s="102" t="s">
        <v>1806</v>
      </c>
      <c r="C34" s="32" t="s">
        <v>1045</v>
      </c>
      <c r="D34" s="32" t="s">
        <v>1046</v>
      </c>
      <c r="E34" s="28">
        <v>2</v>
      </c>
      <c r="F34" s="28">
        <v>9</v>
      </c>
      <c r="G34" s="28">
        <v>40</v>
      </c>
      <c r="H34" s="225"/>
      <c r="I34" s="248"/>
      <c r="J34" s="249"/>
      <c r="K34" s="249"/>
      <c r="L34" s="249"/>
      <c r="M34" s="37">
        <v>4</v>
      </c>
      <c r="N34" s="37">
        <v>4</v>
      </c>
      <c r="O34" s="37">
        <v>4</v>
      </c>
      <c r="P34" s="37">
        <v>1</v>
      </c>
      <c r="Q34" s="225"/>
      <c r="R34" s="225"/>
      <c r="S34" s="225"/>
      <c r="T34" s="225"/>
      <c r="U34" s="246"/>
      <c r="V34" s="225"/>
      <c r="W34" s="258"/>
      <c r="X34" s="242"/>
      <c r="Y34" s="244"/>
      <c r="Z34" s="242"/>
      <c r="AA34" s="225"/>
      <c r="AB34" s="226"/>
      <c r="AC34" s="63"/>
    </row>
    <row r="35" spans="1:29" s="64" customFormat="1" ht="13.5">
      <c r="A35" s="63"/>
      <c r="B35" s="102" t="s">
        <v>1806</v>
      </c>
      <c r="C35" s="32" t="s">
        <v>1048</v>
      </c>
      <c r="D35" s="32" t="s">
        <v>1049</v>
      </c>
      <c r="E35" s="28">
        <v>2</v>
      </c>
      <c r="F35" s="28">
        <v>9</v>
      </c>
      <c r="G35" s="28">
        <v>40</v>
      </c>
      <c r="H35" s="225"/>
      <c r="I35" s="248"/>
      <c r="J35" s="249"/>
      <c r="K35" s="249"/>
      <c r="L35" s="249"/>
      <c r="M35" s="37">
        <v>4</v>
      </c>
      <c r="N35" s="37">
        <v>1</v>
      </c>
      <c r="O35" s="37">
        <v>3</v>
      </c>
      <c r="P35" s="37">
        <v>27</v>
      </c>
      <c r="Q35" s="225"/>
      <c r="R35" s="225"/>
      <c r="S35" s="225"/>
      <c r="T35" s="225"/>
      <c r="U35" s="246"/>
      <c r="V35" s="225"/>
      <c r="W35" s="258"/>
      <c r="X35" s="242"/>
      <c r="Y35" s="244"/>
      <c r="Z35" s="242"/>
      <c r="AA35" s="225"/>
      <c r="AB35" s="226"/>
      <c r="AC35" s="63"/>
    </row>
    <row r="36" spans="1:29" s="64" customFormat="1" ht="13.5">
      <c r="A36" s="63"/>
      <c r="B36" s="101" t="s">
        <v>845</v>
      </c>
      <c r="C36" s="80" t="s">
        <v>1085</v>
      </c>
      <c r="D36" s="80" t="s">
        <v>1086</v>
      </c>
      <c r="E36" s="27">
        <v>9</v>
      </c>
      <c r="F36" s="27">
        <v>1</v>
      </c>
      <c r="G36" s="27">
        <v>1</v>
      </c>
      <c r="H36" s="240" t="s">
        <v>1087</v>
      </c>
      <c r="I36" s="247" t="s">
        <v>1088</v>
      </c>
      <c r="J36" s="240">
        <v>9</v>
      </c>
      <c r="K36" s="240">
        <v>1</v>
      </c>
      <c r="L36" s="240">
        <v>1</v>
      </c>
      <c r="M36" s="36">
        <v>3</v>
      </c>
      <c r="N36" s="36">
        <v>60</v>
      </c>
      <c r="O36" s="36">
        <v>12</v>
      </c>
      <c r="P36" s="36">
        <v>24</v>
      </c>
      <c r="Q36" s="240">
        <v>4</v>
      </c>
      <c r="R36" s="240">
        <v>17</v>
      </c>
      <c r="S36" s="240">
        <v>10</v>
      </c>
      <c r="T36" s="240">
        <v>1</v>
      </c>
      <c r="U36" s="245">
        <v>5000</v>
      </c>
      <c r="V36" s="240" t="s">
        <v>1096</v>
      </c>
      <c r="W36" s="223">
        <v>5000</v>
      </c>
      <c r="X36" s="241">
        <f>W36/U36</f>
        <v>1</v>
      </c>
      <c r="Y36" s="243"/>
      <c r="Z36" s="241">
        <f>Y36/U36</f>
        <v>0</v>
      </c>
      <c r="AA36" s="240" t="s">
        <v>435</v>
      </c>
      <c r="AB36" s="226"/>
      <c r="AC36" s="63"/>
    </row>
    <row r="37" spans="1:29" s="64" customFormat="1" ht="13.5">
      <c r="A37" s="63"/>
      <c r="B37" s="102" t="s">
        <v>846</v>
      </c>
      <c r="C37" s="81" t="s">
        <v>1089</v>
      </c>
      <c r="D37" s="81" t="s">
        <v>847</v>
      </c>
      <c r="E37" s="28">
        <v>9</v>
      </c>
      <c r="F37" s="28">
        <v>1</v>
      </c>
      <c r="G37" s="28">
        <v>1</v>
      </c>
      <c r="H37" s="225"/>
      <c r="I37" s="248"/>
      <c r="J37" s="249"/>
      <c r="K37" s="249"/>
      <c r="L37" s="249"/>
      <c r="M37" s="37">
        <v>3</v>
      </c>
      <c r="N37" s="37">
        <v>59</v>
      </c>
      <c r="O37" s="37">
        <v>12</v>
      </c>
      <c r="P37" s="37">
        <v>10</v>
      </c>
      <c r="Q37" s="225"/>
      <c r="R37" s="225"/>
      <c r="S37" s="225"/>
      <c r="T37" s="225"/>
      <c r="U37" s="246"/>
      <c r="V37" s="225"/>
      <c r="W37" s="224"/>
      <c r="X37" s="242"/>
      <c r="Y37" s="244"/>
      <c r="Z37" s="242"/>
      <c r="AA37" s="225"/>
      <c r="AB37" s="226"/>
      <c r="AC37" s="63"/>
    </row>
    <row r="38" spans="1:29" s="64" customFormat="1" ht="13.5">
      <c r="A38" s="63"/>
      <c r="B38" s="102" t="s">
        <v>77</v>
      </c>
      <c r="C38" s="82" t="s">
        <v>1090</v>
      </c>
      <c r="D38" s="37" t="s">
        <v>848</v>
      </c>
      <c r="E38" s="28">
        <v>9</v>
      </c>
      <c r="F38" s="28">
        <v>1</v>
      </c>
      <c r="G38" s="28">
        <v>1</v>
      </c>
      <c r="H38" s="225"/>
      <c r="I38" s="248"/>
      <c r="J38" s="249"/>
      <c r="K38" s="249"/>
      <c r="L38" s="249"/>
      <c r="M38" s="37">
        <v>3</v>
      </c>
      <c r="N38" s="37">
        <v>63</v>
      </c>
      <c r="O38" s="37">
        <v>3</v>
      </c>
      <c r="P38" s="37">
        <v>24</v>
      </c>
      <c r="Q38" s="225"/>
      <c r="R38" s="225"/>
      <c r="S38" s="225"/>
      <c r="T38" s="225"/>
      <c r="U38" s="246"/>
      <c r="V38" s="225"/>
      <c r="W38" s="224"/>
      <c r="X38" s="242"/>
      <c r="Y38" s="244"/>
      <c r="Z38" s="242"/>
      <c r="AA38" s="225"/>
      <c r="AB38" s="226"/>
      <c r="AC38" s="63"/>
    </row>
    <row r="39" spans="1:29" s="64" customFormat="1" ht="13.5">
      <c r="A39" s="63"/>
      <c r="B39" s="101" t="s">
        <v>849</v>
      </c>
      <c r="C39" s="80" t="s">
        <v>1091</v>
      </c>
      <c r="D39" s="80" t="s">
        <v>1086</v>
      </c>
      <c r="E39" s="27">
        <v>9</v>
      </c>
      <c r="F39" s="27">
        <v>1</v>
      </c>
      <c r="G39" s="27">
        <v>1</v>
      </c>
      <c r="H39" s="240" t="s">
        <v>1091</v>
      </c>
      <c r="I39" s="247" t="s">
        <v>1088</v>
      </c>
      <c r="J39" s="240">
        <v>9</v>
      </c>
      <c r="K39" s="240">
        <v>1</v>
      </c>
      <c r="L39" s="240">
        <v>1</v>
      </c>
      <c r="M39" s="36">
        <v>3</v>
      </c>
      <c r="N39" s="36">
        <v>49</v>
      </c>
      <c r="O39" s="36">
        <v>3</v>
      </c>
      <c r="P39" s="36">
        <v>30</v>
      </c>
      <c r="Q39" s="240">
        <v>4</v>
      </c>
      <c r="R39" s="240">
        <v>18</v>
      </c>
      <c r="S39" s="240">
        <v>2</v>
      </c>
      <c r="T39" s="240">
        <v>20</v>
      </c>
      <c r="U39" s="245">
        <v>5000</v>
      </c>
      <c r="V39" s="240" t="s">
        <v>1097</v>
      </c>
      <c r="W39" s="257">
        <v>5000</v>
      </c>
      <c r="X39" s="241">
        <f>W39/U39</f>
        <v>1</v>
      </c>
      <c r="Y39" s="243"/>
      <c r="Z39" s="241">
        <f>Y39/U39</f>
        <v>0</v>
      </c>
      <c r="AA39" s="240" t="s">
        <v>435</v>
      </c>
      <c r="AB39" s="226"/>
      <c r="AC39" s="63"/>
    </row>
    <row r="40" spans="1:29" s="64" customFormat="1" ht="13.5">
      <c r="A40" s="63"/>
      <c r="B40" s="102" t="s">
        <v>846</v>
      </c>
      <c r="C40" s="82" t="s">
        <v>1092</v>
      </c>
      <c r="D40" s="81" t="s">
        <v>850</v>
      </c>
      <c r="E40" s="28">
        <v>9</v>
      </c>
      <c r="F40" s="28">
        <v>1</v>
      </c>
      <c r="G40" s="28">
        <v>1</v>
      </c>
      <c r="H40" s="225"/>
      <c r="I40" s="248"/>
      <c r="J40" s="249"/>
      <c r="K40" s="249"/>
      <c r="L40" s="249"/>
      <c r="M40" s="37">
        <v>3</v>
      </c>
      <c r="N40" s="37">
        <v>60</v>
      </c>
      <c r="O40" s="37">
        <v>4</v>
      </c>
      <c r="P40" s="37">
        <v>5</v>
      </c>
      <c r="Q40" s="225"/>
      <c r="R40" s="225"/>
      <c r="S40" s="225"/>
      <c r="T40" s="225"/>
      <c r="U40" s="246"/>
      <c r="V40" s="225"/>
      <c r="W40" s="258"/>
      <c r="X40" s="242"/>
      <c r="Y40" s="244"/>
      <c r="Z40" s="242"/>
      <c r="AA40" s="225"/>
      <c r="AB40" s="226"/>
      <c r="AC40" s="63"/>
    </row>
    <row r="41" spans="1:29" s="64" customFormat="1" ht="13.5">
      <c r="A41" s="63"/>
      <c r="B41" s="102" t="s">
        <v>74</v>
      </c>
      <c r="C41" s="82" t="s">
        <v>1093</v>
      </c>
      <c r="D41" s="37" t="s">
        <v>851</v>
      </c>
      <c r="E41" s="28">
        <v>9</v>
      </c>
      <c r="F41" s="28">
        <v>1</v>
      </c>
      <c r="G41" s="28">
        <v>1</v>
      </c>
      <c r="H41" s="225"/>
      <c r="I41" s="248"/>
      <c r="J41" s="249"/>
      <c r="K41" s="249"/>
      <c r="L41" s="249"/>
      <c r="M41" s="37">
        <v>3</v>
      </c>
      <c r="N41" s="37">
        <v>61</v>
      </c>
      <c r="O41" s="37">
        <v>8</v>
      </c>
      <c r="P41" s="37">
        <v>11</v>
      </c>
      <c r="Q41" s="225"/>
      <c r="R41" s="225"/>
      <c r="S41" s="225"/>
      <c r="T41" s="225"/>
      <c r="U41" s="246"/>
      <c r="V41" s="225"/>
      <c r="W41" s="258"/>
      <c r="X41" s="242"/>
      <c r="Y41" s="244"/>
      <c r="Z41" s="242"/>
      <c r="AA41" s="225"/>
      <c r="AB41" s="226"/>
      <c r="AC41" s="63"/>
    </row>
    <row r="42" spans="1:29" s="64" customFormat="1" ht="13.5">
      <c r="A42" s="63"/>
      <c r="B42" s="102" t="s">
        <v>1631</v>
      </c>
      <c r="C42" s="82" t="s">
        <v>1094</v>
      </c>
      <c r="D42" s="37" t="s">
        <v>852</v>
      </c>
      <c r="E42" s="28">
        <v>9</v>
      </c>
      <c r="F42" s="28">
        <v>1</v>
      </c>
      <c r="G42" s="28">
        <v>1</v>
      </c>
      <c r="H42" s="225"/>
      <c r="I42" s="248"/>
      <c r="J42" s="249"/>
      <c r="K42" s="249"/>
      <c r="L42" s="249"/>
      <c r="M42" s="37">
        <v>4</v>
      </c>
      <c r="N42" s="37">
        <v>10</v>
      </c>
      <c r="O42" s="37">
        <v>12</v>
      </c>
      <c r="P42" s="37">
        <v>21</v>
      </c>
      <c r="Q42" s="225"/>
      <c r="R42" s="225"/>
      <c r="S42" s="225"/>
      <c r="T42" s="225"/>
      <c r="U42" s="246"/>
      <c r="V42" s="225"/>
      <c r="W42" s="258"/>
      <c r="X42" s="242"/>
      <c r="Y42" s="244"/>
      <c r="Z42" s="242"/>
      <c r="AA42" s="225"/>
      <c r="AB42" s="226"/>
      <c r="AC42" s="63"/>
    </row>
    <row r="43" spans="1:29" s="64" customFormat="1" ht="13.5">
      <c r="A43" s="63"/>
      <c r="B43" s="102" t="s">
        <v>831</v>
      </c>
      <c r="C43" s="83" t="s">
        <v>1095</v>
      </c>
      <c r="D43" s="37" t="s">
        <v>797</v>
      </c>
      <c r="E43" s="71">
        <v>9</v>
      </c>
      <c r="F43" s="71">
        <v>1</v>
      </c>
      <c r="G43" s="71">
        <v>1</v>
      </c>
      <c r="H43" s="250"/>
      <c r="I43" s="255"/>
      <c r="J43" s="256"/>
      <c r="K43" s="256"/>
      <c r="L43" s="256"/>
      <c r="M43" s="72">
        <v>4</v>
      </c>
      <c r="N43" s="72">
        <v>3</v>
      </c>
      <c r="O43" s="72">
        <v>4</v>
      </c>
      <c r="P43" s="72">
        <v>10</v>
      </c>
      <c r="Q43" s="250"/>
      <c r="R43" s="250"/>
      <c r="S43" s="250"/>
      <c r="T43" s="250"/>
      <c r="U43" s="254"/>
      <c r="V43" s="250"/>
      <c r="W43" s="259"/>
      <c r="X43" s="252"/>
      <c r="Y43" s="253"/>
      <c r="Z43" s="252"/>
      <c r="AA43" s="250"/>
      <c r="AB43" s="226"/>
      <c r="AC43" s="63"/>
    </row>
    <row r="44" spans="1:29" s="64" customFormat="1" ht="22.5">
      <c r="A44" s="63"/>
      <c r="B44" s="101" t="s">
        <v>1262</v>
      </c>
      <c r="C44" s="31" t="s">
        <v>1148</v>
      </c>
      <c r="D44" s="31" t="s">
        <v>1149</v>
      </c>
      <c r="E44" s="27">
        <v>3</v>
      </c>
      <c r="F44" s="27">
        <v>13</v>
      </c>
      <c r="G44" s="27">
        <v>52</v>
      </c>
      <c r="H44" s="240" t="s">
        <v>1150</v>
      </c>
      <c r="I44" s="247" t="s">
        <v>1151</v>
      </c>
      <c r="J44" s="240">
        <v>3</v>
      </c>
      <c r="K44" s="240">
        <v>13</v>
      </c>
      <c r="L44" s="240">
        <v>52</v>
      </c>
      <c r="M44" s="36">
        <v>3</v>
      </c>
      <c r="N44" s="36">
        <v>61</v>
      </c>
      <c r="O44" s="36">
        <v>7</v>
      </c>
      <c r="P44" s="36">
        <v>15</v>
      </c>
      <c r="Q44" s="240">
        <v>4</v>
      </c>
      <c r="R44" s="240">
        <v>17</v>
      </c>
      <c r="S44" s="240">
        <v>4</v>
      </c>
      <c r="T44" s="240">
        <v>1</v>
      </c>
      <c r="U44" s="245">
        <v>1262367</v>
      </c>
      <c r="V44" s="240" t="s">
        <v>132</v>
      </c>
      <c r="W44" s="223">
        <v>31532</v>
      </c>
      <c r="X44" s="241">
        <f>W44/U44</f>
        <v>0.024978472979727766</v>
      </c>
      <c r="Y44" s="243">
        <v>33436</v>
      </c>
      <c r="Z44" s="241">
        <f>Y44/U44</f>
        <v>0.026486750683438334</v>
      </c>
      <c r="AA44" s="240" t="s">
        <v>1855</v>
      </c>
      <c r="AB44" s="240" t="s">
        <v>1152</v>
      </c>
      <c r="AC44" s="63"/>
    </row>
    <row r="45" spans="1:29" s="64" customFormat="1" ht="22.5">
      <c r="A45" s="63"/>
      <c r="B45" s="102" t="s">
        <v>853</v>
      </c>
      <c r="C45" s="32" t="s">
        <v>854</v>
      </c>
      <c r="D45" s="32" t="s">
        <v>73</v>
      </c>
      <c r="E45" s="28">
        <v>3</v>
      </c>
      <c r="F45" s="28">
        <v>13</v>
      </c>
      <c r="G45" s="28">
        <v>52</v>
      </c>
      <c r="H45" s="225"/>
      <c r="I45" s="248"/>
      <c r="J45" s="225"/>
      <c r="K45" s="225"/>
      <c r="L45" s="225"/>
      <c r="M45" s="37">
        <v>3</v>
      </c>
      <c r="N45" s="37">
        <v>63</v>
      </c>
      <c r="O45" s="37">
        <v>1</v>
      </c>
      <c r="P45" s="37">
        <v>21</v>
      </c>
      <c r="Q45" s="225"/>
      <c r="R45" s="225"/>
      <c r="S45" s="225"/>
      <c r="T45" s="225"/>
      <c r="U45" s="246"/>
      <c r="V45" s="225"/>
      <c r="W45" s="224"/>
      <c r="X45" s="242"/>
      <c r="Y45" s="244"/>
      <c r="Z45" s="242"/>
      <c r="AA45" s="225"/>
      <c r="AB45" s="225"/>
      <c r="AC45" s="63"/>
    </row>
    <row r="46" spans="1:29" s="64" customFormat="1" ht="33.75">
      <c r="A46" s="63"/>
      <c r="B46" s="102" t="s">
        <v>81</v>
      </c>
      <c r="C46" s="32" t="s">
        <v>75</v>
      </c>
      <c r="D46" s="32" t="s">
        <v>76</v>
      </c>
      <c r="E46" s="28">
        <v>3</v>
      </c>
      <c r="F46" s="28">
        <v>13</v>
      </c>
      <c r="G46" s="28">
        <v>52</v>
      </c>
      <c r="H46" s="225"/>
      <c r="I46" s="248"/>
      <c r="J46" s="225"/>
      <c r="K46" s="225"/>
      <c r="L46" s="225"/>
      <c r="M46" s="37">
        <v>3</v>
      </c>
      <c r="N46" s="37">
        <v>61</v>
      </c>
      <c r="O46" s="37">
        <v>9</v>
      </c>
      <c r="P46" s="37">
        <v>19</v>
      </c>
      <c r="Q46" s="225"/>
      <c r="R46" s="225"/>
      <c r="S46" s="225"/>
      <c r="T46" s="225"/>
      <c r="U46" s="246"/>
      <c r="V46" s="225"/>
      <c r="W46" s="224"/>
      <c r="X46" s="242"/>
      <c r="Y46" s="244"/>
      <c r="Z46" s="242"/>
      <c r="AA46" s="225"/>
      <c r="AB46" s="225"/>
      <c r="AC46" s="63"/>
    </row>
    <row r="47" spans="1:29" s="64" customFormat="1" ht="13.5">
      <c r="A47" s="63"/>
      <c r="B47" s="101" t="s">
        <v>810</v>
      </c>
      <c r="C47" s="31" t="s">
        <v>78</v>
      </c>
      <c r="D47" s="31" t="s">
        <v>79</v>
      </c>
      <c r="E47" s="27">
        <v>4</v>
      </c>
      <c r="F47" s="27">
        <v>4</v>
      </c>
      <c r="G47" s="27">
        <v>15</v>
      </c>
      <c r="H47" s="240" t="s">
        <v>78</v>
      </c>
      <c r="I47" s="247" t="s">
        <v>80</v>
      </c>
      <c r="J47" s="240">
        <v>4</v>
      </c>
      <c r="K47" s="240">
        <v>4</v>
      </c>
      <c r="L47" s="240">
        <v>15</v>
      </c>
      <c r="M47" s="36">
        <v>4</v>
      </c>
      <c r="N47" s="36">
        <v>13</v>
      </c>
      <c r="O47" s="36">
        <v>7</v>
      </c>
      <c r="P47" s="36">
        <v>26</v>
      </c>
      <c r="Q47" s="240">
        <v>4</v>
      </c>
      <c r="R47" s="240">
        <v>17</v>
      </c>
      <c r="S47" s="240">
        <v>12</v>
      </c>
      <c r="T47" s="240">
        <v>1</v>
      </c>
      <c r="U47" s="245">
        <v>7650</v>
      </c>
      <c r="V47" s="240" t="s">
        <v>133</v>
      </c>
      <c r="W47" s="223">
        <v>5350</v>
      </c>
      <c r="X47" s="241">
        <f>W47/U47</f>
        <v>0.6993464052287581</v>
      </c>
      <c r="Y47" s="243">
        <v>0</v>
      </c>
      <c r="Z47" s="241">
        <f>Y47/U47</f>
        <v>0</v>
      </c>
      <c r="AA47" s="240" t="s">
        <v>1859</v>
      </c>
      <c r="AB47" s="226"/>
      <c r="AC47" s="63"/>
    </row>
    <row r="48" spans="1:29" s="64" customFormat="1" ht="57.75" customHeight="1">
      <c r="A48" s="63"/>
      <c r="B48" s="102" t="s">
        <v>1801</v>
      </c>
      <c r="C48" s="32" t="s">
        <v>82</v>
      </c>
      <c r="D48" s="32" t="s">
        <v>83</v>
      </c>
      <c r="E48" s="28">
        <v>4</v>
      </c>
      <c r="F48" s="28">
        <v>4</v>
      </c>
      <c r="G48" s="28">
        <v>15</v>
      </c>
      <c r="H48" s="225"/>
      <c r="I48" s="248"/>
      <c r="J48" s="249"/>
      <c r="K48" s="249"/>
      <c r="L48" s="249"/>
      <c r="M48" s="37">
        <v>4</v>
      </c>
      <c r="N48" s="37">
        <v>14</v>
      </c>
      <c r="O48" s="37">
        <v>4</v>
      </c>
      <c r="P48" s="37">
        <v>4</v>
      </c>
      <c r="Q48" s="225"/>
      <c r="R48" s="225"/>
      <c r="S48" s="225"/>
      <c r="T48" s="225"/>
      <c r="U48" s="246"/>
      <c r="V48" s="225"/>
      <c r="W48" s="224"/>
      <c r="X48" s="242"/>
      <c r="Y48" s="244"/>
      <c r="Z48" s="242"/>
      <c r="AA48" s="225"/>
      <c r="AB48" s="226"/>
      <c r="AC48" s="63"/>
    </row>
    <row r="49" spans="1:29" s="64" customFormat="1" ht="22.5">
      <c r="A49" s="63"/>
      <c r="B49" s="101" t="s">
        <v>855</v>
      </c>
      <c r="C49" s="31" t="s">
        <v>84</v>
      </c>
      <c r="D49" s="31" t="s">
        <v>85</v>
      </c>
      <c r="E49" s="27">
        <v>3</v>
      </c>
      <c r="F49" s="27">
        <v>13</v>
      </c>
      <c r="G49" s="27">
        <v>53</v>
      </c>
      <c r="H49" s="240" t="s">
        <v>86</v>
      </c>
      <c r="I49" s="247" t="s">
        <v>87</v>
      </c>
      <c r="J49" s="240">
        <v>3</v>
      </c>
      <c r="K49" s="240">
        <v>5</v>
      </c>
      <c r="L49" s="240">
        <v>22</v>
      </c>
      <c r="M49" s="36">
        <v>4</v>
      </c>
      <c r="N49" s="36">
        <v>5</v>
      </c>
      <c r="O49" s="36">
        <v>8</v>
      </c>
      <c r="P49" s="36">
        <v>5</v>
      </c>
      <c r="Q49" s="240">
        <v>4</v>
      </c>
      <c r="R49" s="240">
        <v>18</v>
      </c>
      <c r="S49" s="240">
        <v>3</v>
      </c>
      <c r="T49" s="240">
        <v>30</v>
      </c>
      <c r="U49" s="245">
        <v>5571000</v>
      </c>
      <c r="V49" s="240" t="s">
        <v>88</v>
      </c>
      <c r="W49" s="223">
        <v>4971000</v>
      </c>
      <c r="X49" s="241">
        <f>W49/U49</f>
        <v>0.8922994076467421</v>
      </c>
      <c r="Y49" s="243">
        <v>0</v>
      </c>
      <c r="Z49" s="241">
        <f>Y49/U49</f>
        <v>0</v>
      </c>
      <c r="AA49" s="240" t="s">
        <v>1859</v>
      </c>
      <c r="AB49" s="226"/>
      <c r="AC49" s="63"/>
    </row>
    <row r="50" spans="1:29" s="64" customFormat="1" ht="13.5">
      <c r="A50" s="63"/>
      <c r="B50" s="102" t="s">
        <v>1806</v>
      </c>
      <c r="C50" s="32" t="s">
        <v>90</v>
      </c>
      <c r="D50" s="32" t="s">
        <v>91</v>
      </c>
      <c r="E50" s="28">
        <v>3</v>
      </c>
      <c r="F50" s="68">
        <v>11</v>
      </c>
      <c r="G50" s="28">
        <v>49</v>
      </c>
      <c r="H50" s="225"/>
      <c r="I50" s="248"/>
      <c r="J50" s="249"/>
      <c r="K50" s="249"/>
      <c r="L50" s="249"/>
      <c r="M50" s="37">
        <v>4</v>
      </c>
      <c r="N50" s="37">
        <v>2</v>
      </c>
      <c r="O50" s="37">
        <v>3</v>
      </c>
      <c r="P50" s="37">
        <v>20</v>
      </c>
      <c r="Q50" s="225"/>
      <c r="R50" s="225"/>
      <c r="S50" s="225"/>
      <c r="T50" s="225"/>
      <c r="U50" s="246"/>
      <c r="V50" s="225"/>
      <c r="W50" s="224"/>
      <c r="X50" s="242"/>
      <c r="Y50" s="244"/>
      <c r="Z50" s="242"/>
      <c r="AA50" s="225"/>
      <c r="AB50" s="226"/>
      <c r="AC50" s="63"/>
    </row>
    <row r="51" spans="1:29" s="64" customFormat="1" ht="22.5">
      <c r="A51" s="63"/>
      <c r="B51" s="102" t="s">
        <v>856</v>
      </c>
      <c r="C51" s="32" t="s">
        <v>86</v>
      </c>
      <c r="D51" s="32" t="s">
        <v>92</v>
      </c>
      <c r="E51" s="28">
        <v>3</v>
      </c>
      <c r="F51" s="28">
        <v>5</v>
      </c>
      <c r="G51" s="28">
        <v>22</v>
      </c>
      <c r="H51" s="225"/>
      <c r="I51" s="248"/>
      <c r="J51" s="249"/>
      <c r="K51" s="249"/>
      <c r="L51" s="249"/>
      <c r="M51" s="37">
        <v>3</v>
      </c>
      <c r="N51" s="37">
        <v>33</v>
      </c>
      <c r="O51" s="37">
        <v>4</v>
      </c>
      <c r="P51" s="37">
        <v>1</v>
      </c>
      <c r="Q51" s="225"/>
      <c r="R51" s="225"/>
      <c r="S51" s="225"/>
      <c r="T51" s="225"/>
      <c r="U51" s="246"/>
      <c r="V51" s="225"/>
      <c r="W51" s="224"/>
      <c r="X51" s="242"/>
      <c r="Y51" s="244"/>
      <c r="Z51" s="242"/>
      <c r="AA51" s="225"/>
      <c r="AB51" s="226"/>
      <c r="AC51" s="63"/>
    </row>
    <row r="52" spans="1:29" s="64" customFormat="1" ht="22.5">
      <c r="A52" s="63"/>
      <c r="B52" s="101" t="s">
        <v>857</v>
      </c>
      <c r="C52" s="31" t="s">
        <v>134</v>
      </c>
      <c r="D52" s="31" t="s">
        <v>135</v>
      </c>
      <c r="E52" s="27">
        <v>2</v>
      </c>
      <c r="F52" s="27">
        <v>13</v>
      </c>
      <c r="G52" s="27">
        <v>53</v>
      </c>
      <c r="H52" s="240" t="s">
        <v>134</v>
      </c>
      <c r="I52" s="247" t="s">
        <v>136</v>
      </c>
      <c r="J52" s="240">
        <v>2</v>
      </c>
      <c r="K52" s="240">
        <v>13</v>
      </c>
      <c r="L52" s="240">
        <v>53</v>
      </c>
      <c r="M52" s="36">
        <v>4</v>
      </c>
      <c r="N52" s="36">
        <v>1</v>
      </c>
      <c r="O52" s="36">
        <v>7</v>
      </c>
      <c r="P52" s="36">
        <v>14</v>
      </c>
      <c r="Q52" s="240">
        <v>4</v>
      </c>
      <c r="R52" s="240">
        <v>17</v>
      </c>
      <c r="S52" s="240">
        <v>4</v>
      </c>
      <c r="T52" s="240">
        <v>1</v>
      </c>
      <c r="U52" s="245">
        <v>4983682</v>
      </c>
      <c r="V52" s="240" t="s">
        <v>1592</v>
      </c>
      <c r="W52" s="223">
        <v>3326380</v>
      </c>
      <c r="X52" s="241">
        <f>W52/U52</f>
        <v>0.6674543038660974</v>
      </c>
      <c r="Y52" s="243">
        <v>66528</v>
      </c>
      <c r="Z52" s="241">
        <f>Y52/U52</f>
        <v>0.013349166339264825</v>
      </c>
      <c r="AA52" s="240" t="s">
        <v>1859</v>
      </c>
      <c r="AB52" s="226"/>
      <c r="AC52" s="63"/>
    </row>
    <row r="53" spans="1:29" s="64" customFormat="1" ht="22.5">
      <c r="A53" s="63"/>
      <c r="B53" s="102" t="s">
        <v>1593</v>
      </c>
      <c r="C53" s="32" t="s">
        <v>1594</v>
      </c>
      <c r="D53" s="32" t="s">
        <v>1595</v>
      </c>
      <c r="E53" s="28">
        <v>2</v>
      </c>
      <c r="F53" s="68">
        <v>5</v>
      </c>
      <c r="G53" s="28">
        <v>22</v>
      </c>
      <c r="H53" s="225"/>
      <c r="I53" s="248"/>
      <c r="J53" s="249"/>
      <c r="K53" s="249"/>
      <c r="L53" s="249"/>
      <c r="M53" s="37">
        <v>4</v>
      </c>
      <c r="N53" s="37">
        <v>1</v>
      </c>
      <c r="O53" s="37">
        <v>8</v>
      </c>
      <c r="P53" s="37">
        <v>28</v>
      </c>
      <c r="Q53" s="225"/>
      <c r="R53" s="225"/>
      <c r="S53" s="225"/>
      <c r="T53" s="225"/>
      <c r="U53" s="246"/>
      <c r="V53" s="225"/>
      <c r="W53" s="224"/>
      <c r="X53" s="242"/>
      <c r="Y53" s="244"/>
      <c r="Z53" s="242"/>
      <c r="AA53" s="225"/>
      <c r="AB53" s="226"/>
      <c r="AC53" s="63"/>
    </row>
    <row r="54" spans="1:29" s="64" customFormat="1" ht="22.5">
      <c r="A54" s="63"/>
      <c r="B54" s="101" t="s">
        <v>858</v>
      </c>
      <c r="C54" s="31" t="s">
        <v>1629</v>
      </c>
      <c r="D54" s="31" t="s">
        <v>1630</v>
      </c>
      <c r="E54" s="27">
        <v>2</v>
      </c>
      <c r="F54" s="27">
        <v>5</v>
      </c>
      <c r="G54" s="27">
        <v>20</v>
      </c>
      <c r="H54" s="240" t="s">
        <v>1629</v>
      </c>
      <c r="I54" s="247" t="s">
        <v>1630</v>
      </c>
      <c r="J54" s="240">
        <v>2</v>
      </c>
      <c r="K54" s="240">
        <v>5</v>
      </c>
      <c r="L54" s="240">
        <v>20</v>
      </c>
      <c r="M54" s="36">
        <v>3</v>
      </c>
      <c r="N54" s="36">
        <v>46</v>
      </c>
      <c r="O54" s="36">
        <v>4</v>
      </c>
      <c r="P54" s="36">
        <v>1</v>
      </c>
      <c r="Q54" s="240">
        <v>4</v>
      </c>
      <c r="R54" s="240">
        <v>18</v>
      </c>
      <c r="S54" s="240">
        <v>4</v>
      </c>
      <c r="T54" s="240">
        <v>1</v>
      </c>
      <c r="U54" s="245">
        <v>258972</v>
      </c>
      <c r="V54" s="240" t="s">
        <v>1627</v>
      </c>
      <c r="W54" s="223">
        <v>258972</v>
      </c>
      <c r="X54" s="241">
        <f>W54/U54</f>
        <v>1</v>
      </c>
      <c r="Y54" s="243">
        <v>0</v>
      </c>
      <c r="Z54" s="241">
        <f>Y54/U54</f>
        <v>0</v>
      </c>
      <c r="AA54" s="240" t="s">
        <v>1849</v>
      </c>
      <c r="AB54" s="226"/>
      <c r="AC54" s="63"/>
    </row>
    <row r="55" spans="1:29" s="64" customFormat="1" ht="22.5">
      <c r="A55" s="63"/>
      <c r="B55" s="102" t="s">
        <v>859</v>
      </c>
      <c r="C55" s="32" t="s">
        <v>1632</v>
      </c>
      <c r="D55" s="32" t="s">
        <v>1633</v>
      </c>
      <c r="E55" s="28">
        <v>2</v>
      </c>
      <c r="F55" s="28">
        <v>4</v>
      </c>
      <c r="G55" s="28">
        <v>18</v>
      </c>
      <c r="H55" s="225"/>
      <c r="I55" s="248"/>
      <c r="J55" s="249"/>
      <c r="K55" s="249"/>
      <c r="L55" s="249"/>
      <c r="M55" s="37">
        <v>4</v>
      </c>
      <c r="N55" s="37">
        <v>5</v>
      </c>
      <c r="O55" s="37">
        <v>4</v>
      </c>
      <c r="P55" s="37">
        <v>1</v>
      </c>
      <c r="Q55" s="225"/>
      <c r="R55" s="225"/>
      <c r="S55" s="225"/>
      <c r="T55" s="225"/>
      <c r="U55" s="246"/>
      <c r="V55" s="225"/>
      <c r="W55" s="224"/>
      <c r="X55" s="242"/>
      <c r="Y55" s="244"/>
      <c r="Z55" s="242"/>
      <c r="AA55" s="225"/>
      <c r="AB55" s="226"/>
      <c r="AC55" s="63"/>
    </row>
    <row r="56" spans="1:29" s="64" customFormat="1" ht="22.5" customHeight="1">
      <c r="A56" s="63"/>
      <c r="B56" s="101" t="s">
        <v>1761</v>
      </c>
      <c r="C56" s="84" t="s">
        <v>1641</v>
      </c>
      <c r="D56" s="85" t="s">
        <v>1642</v>
      </c>
      <c r="E56" s="27">
        <v>9</v>
      </c>
      <c r="F56" s="27">
        <v>1</v>
      </c>
      <c r="G56" s="27">
        <v>1</v>
      </c>
      <c r="H56" s="240" t="s">
        <v>1641</v>
      </c>
      <c r="I56" s="247" t="s">
        <v>1642</v>
      </c>
      <c r="J56" s="240">
        <v>9</v>
      </c>
      <c r="K56" s="240">
        <v>1</v>
      </c>
      <c r="L56" s="240">
        <v>1</v>
      </c>
      <c r="M56" s="36">
        <v>3</v>
      </c>
      <c r="N56" s="36">
        <v>48</v>
      </c>
      <c r="O56" s="36">
        <v>4</v>
      </c>
      <c r="P56" s="36">
        <v>23</v>
      </c>
      <c r="Q56" s="240">
        <v>4</v>
      </c>
      <c r="R56" s="240">
        <v>17</v>
      </c>
      <c r="S56" s="240">
        <v>10</v>
      </c>
      <c r="T56" s="240">
        <v>10</v>
      </c>
      <c r="U56" s="245">
        <v>30000</v>
      </c>
      <c r="V56" s="240" t="s">
        <v>234</v>
      </c>
      <c r="W56" s="223">
        <v>30000</v>
      </c>
      <c r="X56" s="241">
        <f>W56/U56</f>
        <v>1</v>
      </c>
      <c r="Y56" s="243">
        <v>0</v>
      </c>
      <c r="Z56" s="241">
        <f>Y56/U56</f>
        <v>0</v>
      </c>
      <c r="AA56" s="240" t="s">
        <v>435</v>
      </c>
      <c r="AB56" s="226"/>
      <c r="AC56" s="63"/>
    </row>
    <row r="57" spans="1:29" s="64" customFormat="1" ht="22.5" customHeight="1">
      <c r="A57" s="63"/>
      <c r="B57" s="102" t="s">
        <v>859</v>
      </c>
      <c r="C57" s="32" t="s">
        <v>1643</v>
      </c>
      <c r="D57" s="86" t="s">
        <v>1644</v>
      </c>
      <c r="E57" s="28">
        <v>9</v>
      </c>
      <c r="F57" s="28">
        <v>1</v>
      </c>
      <c r="G57" s="28">
        <v>1</v>
      </c>
      <c r="H57" s="225"/>
      <c r="I57" s="248"/>
      <c r="J57" s="249"/>
      <c r="K57" s="249"/>
      <c r="L57" s="249"/>
      <c r="M57" s="37">
        <v>3</v>
      </c>
      <c r="N57" s="37">
        <v>48</v>
      </c>
      <c r="O57" s="37">
        <v>12</v>
      </c>
      <c r="P57" s="37">
        <v>15</v>
      </c>
      <c r="Q57" s="225"/>
      <c r="R57" s="225"/>
      <c r="S57" s="225"/>
      <c r="T57" s="225"/>
      <c r="U57" s="246"/>
      <c r="V57" s="225"/>
      <c r="W57" s="224"/>
      <c r="X57" s="242"/>
      <c r="Y57" s="244"/>
      <c r="Z57" s="242"/>
      <c r="AA57" s="225"/>
      <c r="AB57" s="226"/>
      <c r="AC57" s="63"/>
    </row>
    <row r="58" spans="1:29" s="64" customFormat="1" ht="22.5">
      <c r="A58" s="63"/>
      <c r="B58" s="101" t="s">
        <v>677</v>
      </c>
      <c r="C58" s="31" t="s">
        <v>1645</v>
      </c>
      <c r="D58" s="31" t="s">
        <v>1646</v>
      </c>
      <c r="E58" s="27">
        <v>3</v>
      </c>
      <c r="F58" s="27">
        <v>3</v>
      </c>
      <c r="G58" s="27">
        <v>11</v>
      </c>
      <c r="H58" s="240" t="s">
        <v>1645</v>
      </c>
      <c r="I58" s="247" t="s">
        <v>1646</v>
      </c>
      <c r="J58" s="240">
        <v>3</v>
      </c>
      <c r="K58" s="240">
        <v>3</v>
      </c>
      <c r="L58" s="240">
        <v>11</v>
      </c>
      <c r="M58" s="36"/>
      <c r="N58" s="36"/>
      <c r="O58" s="36"/>
      <c r="P58" s="36"/>
      <c r="Q58" s="240">
        <v>4</v>
      </c>
      <c r="R58" s="240">
        <v>18</v>
      </c>
      <c r="S58" s="240">
        <v>4</v>
      </c>
      <c r="T58" s="240">
        <v>1</v>
      </c>
      <c r="U58" s="245">
        <v>61000</v>
      </c>
      <c r="V58" s="240" t="s">
        <v>235</v>
      </c>
      <c r="W58" s="223">
        <v>59500</v>
      </c>
      <c r="X58" s="241">
        <f>W58/U58</f>
        <v>0.9754098360655737</v>
      </c>
      <c r="Y58" s="243">
        <v>0</v>
      </c>
      <c r="Z58" s="241">
        <f>Y58/U58</f>
        <v>0</v>
      </c>
      <c r="AA58" s="240" t="s">
        <v>1859</v>
      </c>
      <c r="AB58" s="226"/>
      <c r="AC58" s="63"/>
    </row>
    <row r="59" spans="1:29" s="64" customFormat="1" ht="22.5">
      <c r="A59" s="63"/>
      <c r="B59" s="102" t="s">
        <v>859</v>
      </c>
      <c r="C59" s="32" t="s">
        <v>1647</v>
      </c>
      <c r="D59" s="32" t="s">
        <v>1646</v>
      </c>
      <c r="E59" s="28">
        <v>2</v>
      </c>
      <c r="F59" s="28">
        <v>3</v>
      </c>
      <c r="G59" s="28">
        <v>13</v>
      </c>
      <c r="H59" s="225"/>
      <c r="I59" s="248"/>
      <c r="J59" s="249"/>
      <c r="K59" s="249"/>
      <c r="L59" s="249"/>
      <c r="M59" s="37">
        <v>4</v>
      </c>
      <c r="N59" s="37">
        <v>10</v>
      </c>
      <c r="O59" s="37">
        <v>1</v>
      </c>
      <c r="P59" s="37">
        <v>5</v>
      </c>
      <c r="Q59" s="225"/>
      <c r="R59" s="225"/>
      <c r="S59" s="225"/>
      <c r="T59" s="225"/>
      <c r="U59" s="246"/>
      <c r="V59" s="225"/>
      <c r="W59" s="224"/>
      <c r="X59" s="242"/>
      <c r="Y59" s="244"/>
      <c r="Z59" s="242"/>
      <c r="AA59" s="225"/>
      <c r="AB59" s="226"/>
      <c r="AC59" s="63"/>
    </row>
    <row r="60" spans="1:29" s="64" customFormat="1" ht="22.5">
      <c r="A60" s="63"/>
      <c r="B60" s="101" t="s">
        <v>677</v>
      </c>
      <c r="C60" s="31" t="s">
        <v>1648</v>
      </c>
      <c r="D60" s="31" t="s">
        <v>1649</v>
      </c>
      <c r="E60" s="27">
        <v>2</v>
      </c>
      <c r="F60" s="27">
        <v>9</v>
      </c>
      <c r="G60" s="27">
        <v>40</v>
      </c>
      <c r="H60" s="240" t="s">
        <v>1648</v>
      </c>
      <c r="I60" s="247" t="s">
        <v>228</v>
      </c>
      <c r="J60" s="240">
        <v>2</v>
      </c>
      <c r="K60" s="240">
        <v>9</v>
      </c>
      <c r="L60" s="240">
        <v>40</v>
      </c>
      <c r="M60" s="36">
        <v>3</v>
      </c>
      <c r="N60" s="36">
        <v>63</v>
      </c>
      <c r="O60" s="36">
        <v>3</v>
      </c>
      <c r="P60" s="36">
        <v>1</v>
      </c>
      <c r="Q60" s="240">
        <v>4</v>
      </c>
      <c r="R60" s="240">
        <v>18</v>
      </c>
      <c r="S60" s="240">
        <v>4</v>
      </c>
      <c r="T60" s="240">
        <v>1</v>
      </c>
      <c r="U60" s="245">
        <v>58720</v>
      </c>
      <c r="V60" s="240" t="s">
        <v>236</v>
      </c>
      <c r="W60" s="223">
        <v>10000</v>
      </c>
      <c r="X60" s="241">
        <f>W60/U60</f>
        <v>0.17029972752043596</v>
      </c>
      <c r="Y60" s="243">
        <v>0</v>
      </c>
      <c r="Z60" s="241">
        <f>Y60/U60</f>
        <v>0</v>
      </c>
      <c r="AA60" s="240" t="s">
        <v>1859</v>
      </c>
      <c r="AB60" s="226"/>
      <c r="AC60" s="63"/>
    </row>
    <row r="61" spans="1:29" s="64" customFormat="1" ht="13.5">
      <c r="A61" s="63"/>
      <c r="B61" s="102" t="s">
        <v>859</v>
      </c>
      <c r="C61" s="32" t="s">
        <v>229</v>
      </c>
      <c r="D61" s="32" t="s">
        <v>230</v>
      </c>
      <c r="E61" s="28">
        <v>2</v>
      </c>
      <c r="F61" s="28">
        <v>9</v>
      </c>
      <c r="G61" s="28">
        <v>40</v>
      </c>
      <c r="H61" s="225"/>
      <c r="I61" s="248"/>
      <c r="J61" s="249"/>
      <c r="K61" s="249"/>
      <c r="L61" s="249"/>
      <c r="M61" s="37">
        <v>4</v>
      </c>
      <c r="N61" s="37">
        <v>3</v>
      </c>
      <c r="O61" s="37">
        <v>5</v>
      </c>
      <c r="P61" s="37">
        <v>8</v>
      </c>
      <c r="Q61" s="225"/>
      <c r="R61" s="225"/>
      <c r="S61" s="225"/>
      <c r="T61" s="225"/>
      <c r="U61" s="246"/>
      <c r="V61" s="225"/>
      <c r="W61" s="224"/>
      <c r="X61" s="242"/>
      <c r="Y61" s="244"/>
      <c r="Z61" s="242"/>
      <c r="AA61" s="225"/>
      <c r="AB61" s="226"/>
      <c r="AC61" s="63"/>
    </row>
    <row r="62" spans="1:29" s="64" customFormat="1" ht="13.5">
      <c r="A62" s="63"/>
      <c r="B62" s="101" t="s">
        <v>860</v>
      </c>
      <c r="C62" s="31" t="s">
        <v>243</v>
      </c>
      <c r="D62" s="31" t="s">
        <v>244</v>
      </c>
      <c r="E62" s="27">
        <v>2</v>
      </c>
      <c r="F62" s="27">
        <v>6</v>
      </c>
      <c r="G62" s="27">
        <v>23</v>
      </c>
      <c r="H62" s="240" t="s">
        <v>861</v>
      </c>
      <c r="I62" s="247" t="s">
        <v>245</v>
      </c>
      <c r="J62" s="240">
        <v>2</v>
      </c>
      <c r="K62" s="240">
        <v>6</v>
      </c>
      <c r="L62" s="240">
        <v>23</v>
      </c>
      <c r="M62" s="36">
        <v>3</v>
      </c>
      <c r="N62" s="36">
        <v>53</v>
      </c>
      <c r="O62" s="36">
        <v>8</v>
      </c>
      <c r="P62" s="36">
        <v>7</v>
      </c>
      <c r="Q62" s="240">
        <v>4</v>
      </c>
      <c r="R62" s="240">
        <v>17</v>
      </c>
      <c r="S62" s="240">
        <v>4</v>
      </c>
      <c r="T62" s="240">
        <v>1</v>
      </c>
      <c r="U62" s="245">
        <v>38000</v>
      </c>
      <c r="V62" s="240" t="s">
        <v>246</v>
      </c>
      <c r="W62" s="223">
        <v>19000</v>
      </c>
      <c r="X62" s="241">
        <f>W62/U62</f>
        <v>0.5</v>
      </c>
      <c r="Y62" s="243">
        <v>19000</v>
      </c>
      <c r="Z62" s="241">
        <f>Y62/U62</f>
        <v>0.5</v>
      </c>
      <c r="AA62" s="240" t="s">
        <v>862</v>
      </c>
      <c r="AB62" s="226"/>
      <c r="AC62" s="63"/>
    </row>
    <row r="63" spans="1:29" s="64" customFormat="1" ht="13.5">
      <c r="A63" s="63"/>
      <c r="B63" s="102" t="s">
        <v>1809</v>
      </c>
      <c r="C63" s="32" t="s">
        <v>247</v>
      </c>
      <c r="D63" s="32" t="s">
        <v>248</v>
      </c>
      <c r="E63" s="28">
        <v>2</v>
      </c>
      <c r="F63" s="28">
        <v>6</v>
      </c>
      <c r="G63" s="28">
        <v>23</v>
      </c>
      <c r="H63" s="225"/>
      <c r="I63" s="248"/>
      <c r="J63" s="249"/>
      <c r="K63" s="249"/>
      <c r="L63" s="249"/>
      <c r="M63" s="37">
        <v>3</v>
      </c>
      <c r="N63" s="37">
        <v>46</v>
      </c>
      <c r="O63" s="37">
        <v>10</v>
      </c>
      <c r="P63" s="37">
        <v>1</v>
      </c>
      <c r="Q63" s="225"/>
      <c r="R63" s="225"/>
      <c r="S63" s="225"/>
      <c r="T63" s="225"/>
      <c r="U63" s="246"/>
      <c r="V63" s="225"/>
      <c r="W63" s="224"/>
      <c r="X63" s="242"/>
      <c r="Y63" s="244"/>
      <c r="Z63" s="242"/>
      <c r="AA63" s="225"/>
      <c r="AB63" s="226"/>
      <c r="AC63" s="63"/>
    </row>
    <row r="64" spans="1:29" s="64" customFormat="1" ht="30" customHeight="1">
      <c r="A64" s="63"/>
      <c r="B64" s="101" t="s">
        <v>856</v>
      </c>
      <c r="C64" s="31" t="s">
        <v>256</v>
      </c>
      <c r="D64" s="31" t="s">
        <v>257</v>
      </c>
      <c r="E64" s="27">
        <v>9</v>
      </c>
      <c r="F64" s="27">
        <v>1</v>
      </c>
      <c r="G64" s="27">
        <v>1</v>
      </c>
      <c r="H64" s="240" t="s">
        <v>256</v>
      </c>
      <c r="I64" s="247" t="s">
        <v>258</v>
      </c>
      <c r="J64" s="240">
        <v>9</v>
      </c>
      <c r="K64" s="240">
        <v>1</v>
      </c>
      <c r="L64" s="240">
        <v>1</v>
      </c>
      <c r="M64" s="36">
        <v>3</v>
      </c>
      <c r="N64" s="36">
        <v>49</v>
      </c>
      <c r="O64" s="36">
        <v>8</v>
      </c>
      <c r="P64" s="36">
        <v>1</v>
      </c>
      <c r="Q64" s="240">
        <v>4</v>
      </c>
      <c r="R64" s="240">
        <v>17</v>
      </c>
      <c r="S64" s="240">
        <v>4</v>
      </c>
      <c r="T64" s="240">
        <v>1</v>
      </c>
      <c r="U64" s="245">
        <v>15000</v>
      </c>
      <c r="V64" s="240" t="s">
        <v>268</v>
      </c>
      <c r="W64" s="223">
        <v>15000</v>
      </c>
      <c r="X64" s="241">
        <f>W64/U64</f>
        <v>1</v>
      </c>
      <c r="Y64" s="243">
        <v>0</v>
      </c>
      <c r="Z64" s="241">
        <f>Y64/U64</f>
        <v>0</v>
      </c>
      <c r="AA64" s="240" t="s">
        <v>435</v>
      </c>
      <c r="AB64" s="226"/>
      <c r="AC64" s="63"/>
    </row>
    <row r="65" spans="1:29" s="64" customFormat="1" ht="30" customHeight="1">
      <c r="A65" s="63"/>
      <c r="B65" s="102" t="s">
        <v>1806</v>
      </c>
      <c r="C65" s="32" t="s">
        <v>259</v>
      </c>
      <c r="D65" s="32" t="s">
        <v>257</v>
      </c>
      <c r="E65" s="28">
        <v>9</v>
      </c>
      <c r="F65" s="28">
        <v>1</v>
      </c>
      <c r="G65" s="28">
        <v>1</v>
      </c>
      <c r="H65" s="225"/>
      <c r="I65" s="248"/>
      <c r="J65" s="249"/>
      <c r="K65" s="249"/>
      <c r="L65" s="249"/>
      <c r="M65" s="37">
        <v>3</v>
      </c>
      <c r="N65" s="37">
        <v>53</v>
      </c>
      <c r="O65" s="37">
        <v>2</v>
      </c>
      <c r="P65" s="37">
        <v>28</v>
      </c>
      <c r="Q65" s="225"/>
      <c r="R65" s="225"/>
      <c r="S65" s="225"/>
      <c r="T65" s="225"/>
      <c r="U65" s="246"/>
      <c r="V65" s="225"/>
      <c r="W65" s="224"/>
      <c r="X65" s="242"/>
      <c r="Y65" s="244"/>
      <c r="Z65" s="242"/>
      <c r="AA65" s="225"/>
      <c r="AB65" s="226"/>
      <c r="AC65" s="63"/>
    </row>
    <row r="66" spans="1:29" s="64" customFormat="1" ht="30" customHeight="1">
      <c r="A66" s="63"/>
      <c r="B66" s="102" t="s">
        <v>1262</v>
      </c>
      <c r="C66" s="32" t="s">
        <v>260</v>
      </c>
      <c r="D66" s="32" t="s">
        <v>257</v>
      </c>
      <c r="E66" s="28">
        <v>9</v>
      </c>
      <c r="F66" s="28">
        <v>1</v>
      </c>
      <c r="G66" s="28">
        <v>1</v>
      </c>
      <c r="H66" s="225"/>
      <c r="I66" s="248"/>
      <c r="J66" s="249"/>
      <c r="K66" s="249"/>
      <c r="L66" s="249"/>
      <c r="M66" s="37">
        <v>3</v>
      </c>
      <c r="N66" s="37">
        <v>49</v>
      </c>
      <c r="O66" s="37">
        <v>4</v>
      </c>
      <c r="P66" s="37">
        <v>1</v>
      </c>
      <c r="Q66" s="225"/>
      <c r="R66" s="225"/>
      <c r="S66" s="225"/>
      <c r="T66" s="225"/>
      <c r="U66" s="246"/>
      <c r="V66" s="225"/>
      <c r="W66" s="224"/>
      <c r="X66" s="242"/>
      <c r="Y66" s="244"/>
      <c r="Z66" s="242"/>
      <c r="AA66" s="225"/>
      <c r="AB66" s="226"/>
      <c r="AC66" s="63"/>
    </row>
    <row r="67" spans="1:29" s="64" customFormat="1" ht="30" customHeight="1">
      <c r="A67" s="63"/>
      <c r="B67" s="101" t="s">
        <v>857</v>
      </c>
      <c r="C67" s="31" t="s">
        <v>262</v>
      </c>
      <c r="D67" s="31" t="s">
        <v>257</v>
      </c>
      <c r="E67" s="27">
        <v>9</v>
      </c>
      <c r="F67" s="27">
        <v>1</v>
      </c>
      <c r="G67" s="27">
        <v>1</v>
      </c>
      <c r="H67" s="240" t="s">
        <v>263</v>
      </c>
      <c r="I67" s="247" t="s">
        <v>264</v>
      </c>
      <c r="J67" s="240">
        <v>9</v>
      </c>
      <c r="K67" s="240">
        <v>1</v>
      </c>
      <c r="L67" s="240">
        <v>1</v>
      </c>
      <c r="M67" s="36">
        <v>3</v>
      </c>
      <c r="N67" s="36">
        <v>56</v>
      </c>
      <c r="O67" s="36">
        <v>9</v>
      </c>
      <c r="P67" s="36">
        <v>11</v>
      </c>
      <c r="Q67" s="240">
        <v>4</v>
      </c>
      <c r="R67" s="240">
        <v>17</v>
      </c>
      <c r="S67" s="240">
        <v>11</v>
      </c>
      <c r="T67" s="240">
        <v>1</v>
      </c>
      <c r="U67" s="245">
        <v>8000</v>
      </c>
      <c r="V67" s="240" t="s">
        <v>269</v>
      </c>
      <c r="W67" s="223">
        <v>8000</v>
      </c>
      <c r="X67" s="241">
        <f>W67/U67</f>
        <v>1</v>
      </c>
      <c r="Y67" s="243">
        <v>0</v>
      </c>
      <c r="Z67" s="241">
        <f>Y67/U67</f>
        <v>0</v>
      </c>
      <c r="AA67" s="240" t="s">
        <v>435</v>
      </c>
      <c r="AB67" s="226"/>
      <c r="AC67" s="63"/>
    </row>
    <row r="68" spans="1:29" s="64" customFormat="1" ht="30" customHeight="1">
      <c r="A68" s="63"/>
      <c r="B68" s="102" t="s">
        <v>1806</v>
      </c>
      <c r="C68" s="32" t="s">
        <v>265</v>
      </c>
      <c r="D68" s="32" t="s">
        <v>257</v>
      </c>
      <c r="E68" s="28">
        <v>9</v>
      </c>
      <c r="F68" s="28">
        <v>1</v>
      </c>
      <c r="G68" s="28">
        <v>1</v>
      </c>
      <c r="H68" s="225"/>
      <c r="I68" s="248"/>
      <c r="J68" s="249"/>
      <c r="K68" s="249"/>
      <c r="L68" s="249"/>
      <c r="M68" s="37">
        <v>3</v>
      </c>
      <c r="N68" s="37">
        <v>49</v>
      </c>
      <c r="O68" s="37">
        <v>4</v>
      </c>
      <c r="P68" s="37">
        <v>20</v>
      </c>
      <c r="Q68" s="225"/>
      <c r="R68" s="225"/>
      <c r="S68" s="225"/>
      <c r="T68" s="225"/>
      <c r="U68" s="246"/>
      <c r="V68" s="225"/>
      <c r="W68" s="224"/>
      <c r="X68" s="242"/>
      <c r="Y68" s="244"/>
      <c r="Z68" s="242"/>
      <c r="AA68" s="225"/>
      <c r="AB68" s="226"/>
      <c r="AC68" s="63"/>
    </row>
    <row r="69" spans="1:29" s="64" customFormat="1" ht="22.5">
      <c r="A69" s="63"/>
      <c r="B69" s="101" t="s">
        <v>857</v>
      </c>
      <c r="C69" s="31" t="s">
        <v>1702</v>
      </c>
      <c r="D69" s="31" t="s">
        <v>1703</v>
      </c>
      <c r="E69" s="27">
        <v>2</v>
      </c>
      <c r="F69" s="27">
        <v>13</v>
      </c>
      <c r="G69" s="27">
        <v>51</v>
      </c>
      <c r="H69" s="240" t="s">
        <v>1704</v>
      </c>
      <c r="I69" s="247" t="s">
        <v>1705</v>
      </c>
      <c r="J69" s="240">
        <v>2</v>
      </c>
      <c r="K69" s="240">
        <v>13</v>
      </c>
      <c r="L69" s="240">
        <v>51</v>
      </c>
      <c r="M69" s="36">
        <v>4</v>
      </c>
      <c r="N69" s="36">
        <v>8</v>
      </c>
      <c r="O69" s="36">
        <v>4</v>
      </c>
      <c r="P69" s="36">
        <v>1</v>
      </c>
      <c r="Q69" s="240">
        <v>4</v>
      </c>
      <c r="R69" s="240">
        <v>17</v>
      </c>
      <c r="S69" s="240">
        <v>4</v>
      </c>
      <c r="T69" s="240">
        <v>1</v>
      </c>
      <c r="U69" s="245">
        <v>40000</v>
      </c>
      <c r="V69" s="240" t="s">
        <v>1729</v>
      </c>
      <c r="W69" s="223">
        <v>40000</v>
      </c>
      <c r="X69" s="241">
        <f>W69/U69</f>
        <v>1</v>
      </c>
      <c r="Y69" s="243">
        <v>0</v>
      </c>
      <c r="Z69" s="241">
        <f>Y69/U69</f>
        <v>0</v>
      </c>
      <c r="AA69" s="240" t="s">
        <v>435</v>
      </c>
      <c r="AB69" s="226"/>
      <c r="AC69" s="63"/>
    </row>
    <row r="70" spans="1:29" s="64" customFormat="1" ht="13.5">
      <c r="A70" s="63"/>
      <c r="B70" s="102" t="s">
        <v>682</v>
      </c>
      <c r="C70" s="32" t="s">
        <v>1706</v>
      </c>
      <c r="D70" s="32" t="s">
        <v>1707</v>
      </c>
      <c r="E70" s="28">
        <v>2</v>
      </c>
      <c r="F70" s="28">
        <v>3</v>
      </c>
      <c r="G70" s="28">
        <v>51</v>
      </c>
      <c r="H70" s="225"/>
      <c r="I70" s="248"/>
      <c r="J70" s="249"/>
      <c r="K70" s="249"/>
      <c r="L70" s="249"/>
      <c r="M70" s="37">
        <v>4</v>
      </c>
      <c r="N70" s="37">
        <v>7</v>
      </c>
      <c r="O70" s="37">
        <v>3</v>
      </c>
      <c r="P70" s="37">
        <v>1</v>
      </c>
      <c r="Q70" s="225"/>
      <c r="R70" s="225"/>
      <c r="S70" s="225"/>
      <c r="T70" s="225"/>
      <c r="U70" s="246"/>
      <c r="V70" s="225"/>
      <c r="W70" s="224"/>
      <c r="X70" s="242"/>
      <c r="Y70" s="244"/>
      <c r="Z70" s="242"/>
      <c r="AA70" s="225"/>
      <c r="AB70" s="226"/>
      <c r="AC70" s="63"/>
    </row>
    <row r="71" spans="1:29" s="64" customFormat="1" ht="22.5">
      <c r="A71" s="63"/>
      <c r="B71" s="101" t="s">
        <v>1809</v>
      </c>
      <c r="C71" s="31" t="s">
        <v>1708</v>
      </c>
      <c r="D71" s="31" t="s">
        <v>1709</v>
      </c>
      <c r="E71" s="27">
        <v>2</v>
      </c>
      <c r="F71" s="27">
        <v>13</v>
      </c>
      <c r="G71" s="27">
        <v>53</v>
      </c>
      <c r="H71" s="240" t="s">
        <v>1710</v>
      </c>
      <c r="I71" s="247" t="s">
        <v>1711</v>
      </c>
      <c r="J71" s="240">
        <v>2</v>
      </c>
      <c r="K71" s="240">
        <v>3</v>
      </c>
      <c r="L71" s="240">
        <v>11</v>
      </c>
      <c r="M71" s="36">
        <v>3</v>
      </c>
      <c r="N71" s="36">
        <v>60</v>
      </c>
      <c r="O71" s="36">
        <v>10</v>
      </c>
      <c r="P71" s="36">
        <v>28</v>
      </c>
      <c r="Q71" s="240">
        <v>4</v>
      </c>
      <c r="R71" s="240">
        <v>17</v>
      </c>
      <c r="S71" s="240">
        <v>4</v>
      </c>
      <c r="T71" s="240">
        <v>1</v>
      </c>
      <c r="U71" s="245">
        <v>30000</v>
      </c>
      <c r="V71" s="240" t="s">
        <v>1730</v>
      </c>
      <c r="W71" s="257">
        <v>30000</v>
      </c>
      <c r="X71" s="241">
        <f>W71/U71</f>
        <v>1</v>
      </c>
      <c r="Y71" s="243">
        <v>0</v>
      </c>
      <c r="Z71" s="241">
        <f>Y71/U71</f>
        <v>0</v>
      </c>
      <c r="AA71" s="240" t="s">
        <v>863</v>
      </c>
      <c r="AB71" s="226"/>
      <c r="AC71" s="63"/>
    </row>
    <row r="72" spans="1:29" s="64" customFormat="1" ht="22.5">
      <c r="A72" s="63"/>
      <c r="B72" s="102" t="s">
        <v>74</v>
      </c>
      <c r="C72" s="32" t="s">
        <v>864</v>
      </c>
      <c r="D72" s="32" t="s">
        <v>1712</v>
      </c>
      <c r="E72" s="28">
        <v>2</v>
      </c>
      <c r="F72" s="28">
        <v>3</v>
      </c>
      <c r="G72" s="28">
        <v>13</v>
      </c>
      <c r="H72" s="225"/>
      <c r="I72" s="248"/>
      <c r="J72" s="249"/>
      <c r="K72" s="249"/>
      <c r="L72" s="249"/>
      <c r="M72" s="37">
        <v>4</v>
      </c>
      <c r="N72" s="37">
        <v>7</v>
      </c>
      <c r="O72" s="37">
        <v>4</v>
      </c>
      <c r="P72" s="37">
        <v>12</v>
      </c>
      <c r="Q72" s="225"/>
      <c r="R72" s="225"/>
      <c r="S72" s="225"/>
      <c r="T72" s="225"/>
      <c r="U72" s="246"/>
      <c r="V72" s="225"/>
      <c r="W72" s="258"/>
      <c r="X72" s="242"/>
      <c r="Y72" s="244"/>
      <c r="Z72" s="242"/>
      <c r="AA72" s="225"/>
      <c r="AB72" s="226"/>
      <c r="AC72" s="63"/>
    </row>
    <row r="73" spans="1:29" s="64" customFormat="1" ht="13.5">
      <c r="A73" s="63"/>
      <c r="B73" s="102" t="s">
        <v>1262</v>
      </c>
      <c r="C73" s="32" t="s">
        <v>1713</v>
      </c>
      <c r="D73" s="32" t="s">
        <v>1714</v>
      </c>
      <c r="E73" s="28">
        <v>2</v>
      </c>
      <c r="F73" s="28">
        <v>13</v>
      </c>
      <c r="G73" s="28">
        <v>53</v>
      </c>
      <c r="H73" s="225"/>
      <c r="I73" s="248"/>
      <c r="J73" s="249"/>
      <c r="K73" s="249"/>
      <c r="L73" s="249"/>
      <c r="M73" s="37">
        <v>4</v>
      </c>
      <c r="N73" s="37">
        <v>9</v>
      </c>
      <c r="O73" s="37">
        <v>3</v>
      </c>
      <c r="P73" s="37">
        <v>17</v>
      </c>
      <c r="Q73" s="225"/>
      <c r="R73" s="225"/>
      <c r="S73" s="225"/>
      <c r="T73" s="225"/>
      <c r="U73" s="246"/>
      <c r="V73" s="225"/>
      <c r="W73" s="258"/>
      <c r="X73" s="242"/>
      <c r="Y73" s="244"/>
      <c r="Z73" s="242"/>
      <c r="AA73" s="225"/>
      <c r="AB73" s="226"/>
      <c r="AC73" s="63"/>
    </row>
    <row r="74" spans="1:29" s="64" customFormat="1" ht="22.5">
      <c r="A74" s="63"/>
      <c r="B74" s="102" t="s">
        <v>1801</v>
      </c>
      <c r="C74" s="32" t="s">
        <v>1716</v>
      </c>
      <c r="D74" s="32" t="s">
        <v>1717</v>
      </c>
      <c r="E74" s="28">
        <v>2</v>
      </c>
      <c r="F74" s="28">
        <v>3</v>
      </c>
      <c r="G74" s="28">
        <v>11</v>
      </c>
      <c r="H74" s="225"/>
      <c r="I74" s="248"/>
      <c r="J74" s="249"/>
      <c r="K74" s="249"/>
      <c r="L74" s="249"/>
      <c r="M74" s="37">
        <v>3</v>
      </c>
      <c r="N74" s="37">
        <v>61</v>
      </c>
      <c r="O74" s="37">
        <v>6</v>
      </c>
      <c r="P74" s="37">
        <v>2</v>
      </c>
      <c r="Q74" s="225"/>
      <c r="R74" s="225"/>
      <c r="S74" s="225"/>
      <c r="T74" s="225"/>
      <c r="U74" s="246"/>
      <c r="V74" s="225"/>
      <c r="W74" s="258"/>
      <c r="X74" s="242"/>
      <c r="Y74" s="244"/>
      <c r="Z74" s="242"/>
      <c r="AA74" s="225"/>
      <c r="AB74" s="226"/>
      <c r="AC74" s="63"/>
    </row>
    <row r="75" spans="1:29" s="64" customFormat="1" ht="22.5">
      <c r="A75" s="63"/>
      <c r="B75" s="102" t="s">
        <v>89</v>
      </c>
      <c r="C75" s="32" t="s">
        <v>1718</v>
      </c>
      <c r="D75" s="32" t="s">
        <v>1719</v>
      </c>
      <c r="E75" s="28">
        <v>2</v>
      </c>
      <c r="F75" s="28">
        <v>1</v>
      </c>
      <c r="G75" s="28">
        <v>4</v>
      </c>
      <c r="H75" s="225"/>
      <c r="I75" s="248"/>
      <c r="J75" s="249"/>
      <c r="K75" s="249"/>
      <c r="L75" s="249"/>
      <c r="M75" s="37">
        <v>4</v>
      </c>
      <c r="N75" s="37">
        <v>3</v>
      </c>
      <c r="O75" s="37">
        <v>11</v>
      </c>
      <c r="P75" s="37">
        <v>5</v>
      </c>
      <c r="Q75" s="225"/>
      <c r="R75" s="225"/>
      <c r="S75" s="225"/>
      <c r="T75" s="225"/>
      <c r="U75" s="246"/>
      <c r="V75" s="225"/>
      <c r="W75" s="258"/>
      <c r="X75" s="242"/>
      <c r="Y75" s="244"/>
      <c r="Z75" s="242"/>
      <c r="AA75" s="225"/>
      <c r="AB75" s="226"/>
      <c r="AC75" s="63"/>
    </row>
    <row r="76" spans="1:29" s="64" customFormat="1" ht="13.5">
      <c r="A76" s="63"/>
      <c r="B76" s="102" t="s">
        <v>640</v>
      </c>
      <c r="C76" s="32" t="s">
        <v>1720</v>
      </c>
      <c r="D76" s="32" t="s">
        <v>1721</v>
      </c>
      <c r="E76" s="28">
        <v>2</v>
      </c>
      <c r="F76" s="28">
        <v>3</v>
      </c>
      <c r="G76" s="28">
        <v>11</v>
      </c>
      <c r="H76" s="225"/>
      <c r="I76" s="248"/>
      <c r="J76" s="249"/>
      <c r="K76" s="249"/>
      <c r="L76" s="249"/>
      <c r="M76" s="37">
        <v>4</v>
      </c>
      <c r="N76" s="37">
        <v>4</v>
      </c>
      <c r="O76" s="37">
        <v>10</v>
      </c>
      <c r="P76" s="37">
        <v>20</v>
      </c>
      <c r="Q76" s="225"/>
      <c r="R76" s="225"/>
      <c r="S76" s="225"/>
      <c r="T76" s="225"/>
      <c r="U76" s="246"/>
      <c r="V76" s="225"/>
      <c r="W76" s="258"/>
      <c r="X76" s="242"/>
      <c r="Y76" s="244"/>
      <c r="Z76" s="242"/>
      <c r="AA76" s="225"/>
      <c r="AB76" s="226"/>
      <c r="AC76" s="63"/>
    </row>
    <row r="77" spans="1:29" s="64" customFormat="1" ht="22.5">
      <c r="A77" s="63"/>
      <c r="B77" s="103" t="s">
        <v>640</v>
      </c>
      <c r="C77" s="34" t="s">
        <v>1722</v>
      </c>
      <c r="D77" s="33" t="s">
        <v>1723</v>
      </c>
      <c r="E77" s="29">
        <v>2</v>
      </c>
      <c r="F77" s="29">
        <v>3</v>
      </c>
      <c r="G77" s="29">
        <v>11</v>
      </c>
      <c r="H77" s="250"/>
      <c r="I77" s="255"/>
      <c r="J77" s="256"/>
      <c r="K77" s="256"/>
      <c r="L77" s="256"/>
      <c r="M77" s="72">
        <v>4</v>
      </c>
      <c r="N77" s="72">
        <v>6</v>
      </c>
      <c r="O77" s="72">
        <v>11</v>
      </c>
      <c r="P77" s="72">
        <v>24</v>
      </c>
      <c r="Q77" s="250"/>
      <c r="R77" s="250"/>
      <c r="S77" s="250"/>
      <c r="T77" s="250"/>
      <c r="U77" s="254"/>
      <c r="V77" s="250"/>
      <c r="W77" s="259"/>
      <c r="X77" s="252"/>
      <c r="Y77" s="253"/>
      <c r="Z77" s="252"/>
      <c r="AA77" s="250"/>
      <c r="AB77" s="226"/>
      <c r="AC77" s="63"/>
    </row>
    <row r="78" spans="1:29" s="64" customFormat="1" ht="13.5">
      <c r="A78" s="63"/>
      <c r="B78" s="101" t="s">
        <v>857</v>
      </c>
      <c r="C78" s="31" t="s">
        <v>1725</v>
      </c>
      <c r="D78" s="31" t="s">
        <v>1726</v>
      </c>
      <c r="E78" s="27">
        <v>2</v>
      </c>
      <c r="F78" s="27">
        <v>9</v>
      </c>
      <c r="G78" s="27">
        <v>42</v>
      </c>
      <c r="H78" s="240" t="s">
        <v>1727</v>
      </c>
      <c r="I78" s="247" t="s">
        <v>1728</v>
      </c>
      <c r="J78" s="240">
        <v>2</v>
      </c>
      <c r="K78" s="240">
        <v>9</v>
      </c>
      <c r="L78" s="240">
        <v>40</v>
      </c>
      <c r="M78" s="36">
        <v>3</v>
      </c>
      <c r="N78" s="36">
        <v>49</v>
      </c>
      <c r="O78" s="36">
        <v>9</v>
      </c>
      <c r="P78" s="36">
        <v>7</v>
      </c>
      <c r="Q78" s="240">
        <v>4</v>
      </c>
      <c r="R78" s="240">
        <v>17</v>
      </c>
      <c r="S78" s="240">
        <v>4</v>
      </c>
      <c r="T78" s="240">
        <v>1</v>
      </c>
      <c r="U78" s="245">
        <v>30000</v>
      </c>
      <c r="V78" s="240" t="s">
        <v>1730</v>
      </c>
      <c r="W78" s="257">
        <v>30000</v>
      </c>
      <c r="X78" s="241">
        <f>W78/U78</f>
        <v>1</v>
      </c>
      <c r="Y78" s="243">
        <v>0</v>
      </c>
      <c r="Z78" s="241">
        <f>Y78/U78</f>
        <v>0</v>
      </c>
      <c r="AA78" s="240" t="s">
        <v>863</v>
      </c>
      <c r="AB78" s="226"/>
      <c r="AC78" s="63"/>
    </row>
    <row r="79" spans="1:29" s="64" customFormat="1" ht="13.5">
      <c r="A79" s="63"/>
      <c r="B79" s="102" t="s">
        <v>74</v>
      </c>
      <c r="C79" s="32" t="s">
        <v>1713</v>
      </c>
      <c r="D79" s="32" t="s">
        <v>1714</v>
      </c>
      <c r="E79" s="28">
        <v>2</v>
      </c>
      <c r="F79" s="28">
        <v>13</v>
      </c>
      <c r="G79" s="28">
        <v>53</v>
      </c>
      <c r="H79" s="225"/>
      <c r="I79" s="248"/>
      <c r="J79" s="249"/>
      <c r="K79" s="249"/>
      <c r="L79" s="249"/>
      <c r="M79" s="37">
        <v>4</v>
      </c>
      <c r="N79" s="37">
        <v>9</v>
      </c>
      <c r="O79" s="37">
        <v>3</v>
      </c>
      <c r="P79" s="37">
        <v>17</v>
      </c>
      <c r="Q79" s="225"/>
      <c r="R79" s="225"/>
      <c r="S79" s="225"/>
      <c r="T79" s="225"/>
      <c r="U79" s="246"/>
      <c r="V79" s="225"/>
      <c r="W79" s="258"/>
      <c r="X79" s="242"/>
      <c r="Y79" s="244"/>
      <c r="Z79" s="242"/>
      <c r="AA79" s="225"/>
      <c r="AB79" s="226"/>
      <c r="AC79" s="63"/>
    </row>
    <row r="80" spans="1:29" s="64" customFormat="1" ht="22.5">
      <c r="A80" s="63"/>
      <c r="B80" s="101" t="s">
        <v>677</v>
      </c>
      <c r="C80" s="31" t="s">
        <v>865</v>
      </c>
      <c r="D80" s="31" t="s">
        <v>798</v>
      </c>
      <c r="E80" s="27">
        <v>2</v>
      </c>
      <c r="F80" s="27">
        <v>5</v>
      </c>
      <c r="G80" s="27">
        <v>19</v>
      </c>
      <c r="H80" s="240" t="s">
        <v>865</v>
      </c>
      <c r="I80" s="247" t="s">
        <v>866</v>
      </c>
      <c r="J80" s="240">
        <v>2</v>
      </c>
      <c r="K80" s="240">
        <v>5</v>
      </c>
      <c r="L80" s="240">
        <v>19</v>
      </c>
      <c r="M80" s="36">
        <v>3</v>
      </c>
      <c r="N80" s="36">
        <v>46</v>
      </c>
      <c r="O80" s="36">
        <v>8</v>
      </c>
      <c r="P80" s="36">
        <v>5</v>
      </c>
      <c r="Q80" s="240">
        <v>4</v>
      </c>
      <c r="R80" s="240">
        <v>17</v>
      </c>
      <c r="S80" s="240">
        <v>4</v>
      </c>
      <c r="T80" s="240">
        <v>1</v>
      </c>
      <c r="U80" s="245">
        <v>3296308</v>
      </c>
      <c r="V80" s="240" t="s">
        <v>1733</v>
      </c>
      <c r="W80" s="223">
        <v>2608831</v>
      </c>
      <c r="X80" s="241">
        <f>W80/U80</f>
        <v>0.791440302301848</v>
      </c>
      <c r="Y80" s="243">
        <v>235000</v>
      </c>
      <c r="Z80" s="241">
        <f>Y80/U80</f>
        <v>0.071291881705229</v>
      </c>
      <c r="AA80" s="240" t="s">
        <v>1859</v>
      </c>
      <c r="AB80" s="226"/>
      <c r="AC80" s="63"/>
    </row>
    <row r="81" spans="1:29" s="64" customFormat="1" ht="22.5">
      <c r="A81" s="63"/>
      <c r="B81" s="102" t="s">
        <v>682</v>
      </c>
      <c r="C81" s="32" t="s">
        <v>867</v>
      </c>
      <c r="D81" s="32" t="s">
        <v>868</v>
      </c>
      <c r="E81" s="28">
        <v>2</v>
      </c>
      <c r="F81" s="68">
        <v>5</v>
      </c>
      <c r="G81" s="28">
        <v>22</v>
      </c>
      <c r="H81" s="225"/>
      <c r="I81" s="248"/>
      <c r="J81" s="249"/>
      <c r="K81" s="249"/>
      <c r="L81" s="249"/>
      <c r="M81" s="37">
        <v>3</v>
      </c>
      <c r="N81" s="37">
        <v>60</v>
      </c>
      <c r="O81" s="37">
        <v>3</v>
      </c>
      <c r="P81" s="37">
        <v>1</v>
      </c>
      <c r="Q81" s="225"/>
      <c r="R81" s="225"/>
      <c r="S81" s="225"/>
      <c r="T81" s="225"/>
      <c r="U81" s="246"/>
      <c r="V81" s="225"/>
      <c r="W81" s="224"/>
      <c r="X81" s="242"/>
      <c r="Y81" s="244"/>
      <c r="Z81" s="242"/>
      <c r="AA81" s="225"/>
      <c r="AB81" s="226"/>
      <c r="AC81" s="63"/>
    </row>
    <row r="82" spans="1:29" s="64" customFormat="1" ht="13.5">
      <c r="A82" s="63"/>
      <c r="B82" s="102" t="s">
        <v>682</v>
      </c>
      <c r="C82" s="32" t="s">
        <v>869</v>
      </c>
      <c r="D82" s="32" t="s">
        <v>870</v>
      </c>
      <c r="E82" s="28">
        <v>2</v>
      </c>
      <c r="F82" s="28">
        <v>5</v>
      </c>
      <c r="G82" s="28">
        <v>22</v>
      </c>
      <c r="H82" s="225"/>
      <c r="I82" s="248"/>
      <c r="J82" s="249"/>
      <c r="K82" s="249"/>
      <c r="L82" s="249"/>
      <c r="M82" s="37">
        <v>4</v>
      </c>
      <c r="N82" s="37">
        <v>4</v>
      </c>
      <c r="O82" s="37">
        <v>9</v>
      </c>
      <c r="P82" s="37">
        <v>25</v>
      </c>
      <c r="Q82" s="225"/>
      <c r="R82" s="225"/>
      <c r="S82" s="225"/>
      <c r="T82" s="225"/>
      <c r="U82" s="246"/>
      <c r="V82" s="225"/>
      <c r="W82" s="224"/>
      <c r="X82" s="242"/>
      <c r="Y82" s="244"/>
      <c r="Z82" s="242"/>
      <c r="AA82" s="225"/>
      <c r="AB82" s="226"/>
      <c r="AC82" s="63"/>
    </row>
    <row r="83" spans="1:29" s="64" customFormat="1" ht="13.5">
      <c r="A83" s="63"/>
      <c r="B83" s="101" t="s">
        <v>677</v>
      </c>
      <c r="C83" s="31" t="s">
        <v>1737</v>
      </c>
      <c r="D83" s="31" t="s">
        <v>1738</v>
      </c>
      <c r="E83" s="27">
        <v>1</v>
      </c>
      <c r="F83" s="27">
        <v>4</v>
      </c>
      <c r="G83" s="27">
        <v>16</v>
      </c>
      <c r="H83" s="240" t="s">
        <v>871</v>
      </c>
      <c r="I83" s="247" t="s">
        <v>872</v>
      </c>
      <c r="J83" s="240">
        <v>1</v>
      </c>
      <c r="K83" s="240">
        <v>4</v>
      </c>
      <c r="L83" s="240">
        <v>16</v>
      </c>
      <c r="M83" s="36">
        <v>3</v>
      </c>
      <c r="N83" s="36">
        <v>41</v>
      </c>
      <c r="O83" s="36">
        <v>4</v>
      </c>
      <c r="P83" s="36">
        <v>1</v>
      </c>
      <c r="Q83" s="240">
        <v>4</v>
      </c>
      <c r="R83" s="240">
        <v>17</v>
      </c>
      <c r="S83" s="240">
        <v>4</v>
      </c>
      <c r="T83" s="240">
        <v>1</v>
      </c>
      <c r="U83" s="245">
        <v>1113326</v>
      </c>
      <c r="V83" s="240" t="s">
        <v>1733</v>
      </c>
      <c r="W83" s="257">
        <v>814786</v>
      </c>
      <c r="X83" s="241">
        <f>W83/U83</f>
        <v>0.7318485331340506</v>
      </c>
      <c r="Y83" s="243">
        <v>75890</v>
      </c>
      <c r="Z83" s="241">
        <f>Y83/U83</f>
        <v>0.06816511965048871</v>
      </c>
      <c r="AA83" s="240" t="s">
        <v>1859</v>
      </c>
      <c r="AB83" s="226"/>
      <c r="AC83" s="63"/>
    </row>
    <row r="84" spans="1:29" s="64" customFormat="1" ht="22.5">
      <c r="A84" s="63"/>
      <c r="B84" s="102" t="s">
        <v>682</v>
      </c>
      <c r="C84" s="32" t="s">
        <v>1739</v>
      </c>
      <c r="D84" s="32" t="s">
        <v>1740</v>
      </c>
      <c r="E84" s="28">
        <v>2</v>
      </c>
      <c r="F84" s="28">
        <v>4</v>
      </c>
      <c r="G84" s="28">
        <v>18</v>
      </c>
      <c r="H84" s="225"/>
      <c r="I84" s="248"/>
      <c r="J84" s="249"/>
      <c r="K84" s="249"/>
      <c r="L84" s="249"/>
      <c r="M84" s="37">
        <v>3</v>
      </c>
      <c r="N84" s="37">
        <v>60</v>
      </c>
      <c r="O84" s="37">
        <v>4</v>
      </c>
      <c r="P84" s="37">
        <v>26</v>
      </c>
      <c r="Q84" s="225"/>
      <c r="R84" s="225"/>
      <c r="S84" s="225"/>
      <c r="T84" s="225"/>
      <c r="U84" s="246"/>
      <c r="V84" s="225"/>
      <c r="W84" s="258"/>
      <c r="X84" s="242"/>
      <c r="Y84" s="244"/>
      <c r="Z84" s="242"/>
      <c r="AA84" s="225"/>
      <c r="AB84" s="226"/>
      <c r="AC84" s="63"/>
    </row>
    <row r="85" spans="1:29" s="64" customFormat="1" ht="13.5">
      <c r="A85" s="63"/>
      <c r="B85" s="102" t="s">
        <v>682</v>
      </c>
      <c r="C85" s="32" t="s">
        <v>1741</v>
      </c>
      <c r="D85" s="32" t="s">
        <v>1742</v>
      </c>
      <c r="E85" s="28">
        <v>2</v>
      </c>
      <c r="F85" s="28">
        <v>4</v>
      </c>
      <c r="G85" s="28">
        <v>14</v>
      </c>
      <c r="H85" s="225"/>
      <c r="I85" s="248"/>
      <c r="J85" s="249"/>
      <c r="K85" s="249"/>
      <c r="L85" s="249"/>
      <c r="M85" s="37">
        <v>3</v>
      </c>
      <c r="N85" s="37">
        <v>46</v>
      </c>
      <c r="O85" s="37">
        <v>8</v>
      </c>
      <c r="P85" s="37">
        <v>1</v>
      </c>
      <c r="Q85" s="225"/>
      <c r="R85" s="225"/>
      <c r="S85" s="225"/>
      <c r="T85" s="225"/>
      <c r="U85" s="246"/>
      <c r="V85" s="225"/>
      <c r="W85" s="258"/>
      <c r="X85" s="242"/>
      <c r="Y85" s="244"/>
      <c r="Z85" s="242"/>
      <c r="AA85" s="225"/>
      <c r="AB85" s="226"/>
      <c r="AC85" s="63"/>
    </row>
    <row r="86" spans="1:29" s="64" customFormat="1" ht="22.5">
      <c r="A86" s="63"/>
      <c r="B86" s="101" t="s">
        <v>873</v>
      </c>
      <c r="C86" s="31" t="s">
        <v>1757</v>
      </c>
      <c r="D86" s="87" t="s">
        <v>1758</v>
      </c>
      <c r="E86" s="27">
        <v>2</v>
      </c>
      <c r="F86" s="27">
        <v>9</v>
      </c>
      <c r="G86" s="27">
        <v>42</v>
      </c>
      <c r="H86" s="240" t="s">
        <v>1759</v>
      </c>
      <c r="I86" s="247" t="s">
        <v>1760</v>
      </c>
      <c r="J86" s="240">
        <v>2</v>
      </c>
      <c r="K86" s="240">
        <v>9</v>
      </c>
      <c r="L86" s="240">
        <v>42</v>
      </c>
      <c r="M86" s="36">
        <v>3</v>
      </c>
      <c r="N86" s="36">
        <v>59</v>
      </c>
      <c r="O86" s="36">
        <v>4</v>
      </c>
      <c r="P86" s="36">
        <v>1</v>
      </c>
      <c r="Q86" s="240">
        <v>4</v>
      </c>
      <c r="R86" s="240">
        <v>17</v>
      </c>
      <c r="S86" s="240">
        <v>4</v>
      </c>
      <c r="T86" s="240">
        <v>1</v>
      </c>
      <c r="U86" s="245">
        <v>494579000</v>
      </c>
      <c r="V86" s="240" t="s">
        <v>1755</v>
      </c>
      <c r="W86" s="223">
        <v>453618000</v>
      </c>
      <c r="X86" s="241">
        <f>W86/U86</f>
        <v>0.9171800662785925</v>
      </c>
      <c r="Y86" s="243">
        <v>0</v>
      </c>
      <c r="Z86" s="241">
        <f>Y86/U86</f>
        <v>0</v>
      </c>
      <c r="AA86" s="240" t="s">
        <v>1859</v>
      </c>
      <c r="AB86" s="226"/>
      <c r="AC86" s="63"/>
    </row>
    <row r="87" spans="1:29" s="64" customFormat="1" ht="22.5">
      <c r="A87" s="63"/>
      <c r="B87" s="102" t="s">
        <v>874</v>
      </c>
      <c r="C87" s="32" t="s">
        <v>1759</v>
      </c>
      <c r="D87" s="88" t="s">
        <v>1758</v>
      </c>
      <c r="E87" s="28">
        <v>2</v>
      </c>
      <c r="F87" s="28">
        <v>9</v>
      </c>
      <c r="G87" s="28">
        <v>42</v>
      </c>
      <c r="H87" s="225"/>
      <c r="I87" s="248"/>
      <c r="J87" s="249"/>
      <c r="K87" s="249"/>
      <c r="L87" s="249"/>
      <c r="M87" s="37">
        <v>3</v>
      </c>
      <c r="N87" s="37">
        <v>45</v>
      </c>
      <c r="O87" s="37">
        <v>4</v>
      </c>
      <c r="P87" s="37">
        <v>1</v>
      </c>
      <c r="Q87" s="225"/>
      <c r="R87" s="225"/>
      <c r="S87" s="225"/>
      <c r="T87" s="225"/>
      <c r="U87" s="246"/>
      <c r="V87" s="225"/>
      <c r="W87" s="224"/>
      <c r="X87" s="242"/>
      <c r="Y87" s="244"/>
      <c r="Z87" s="242"/>
      <c r="AA87" s="225"/>
      <c r="AB87" s="226"/>
      <c r="AC87" s="63"/>
    </row>
    <row r="88" spans="1:29" s="64" customFormat="1" ht="13.5">
      <c r="A88" s="63"/>
      <c r="B88" s="101" t="s">
        <v>1761</v>
      </c>
      <c r="C88" s="31" t="s">
        <v>1789</v>
      </c>
      <c r="D88" s="32" t="s">
        <v>1790</v>
      </c>
      <c r="E88" s="27">
        <v>9</v>
      </c>
      <c r="F88" s="27">
        <v>1</v>
      </c>
      <c r="G88" s="27">
        <v>1</v>
      </c>
      <c r="H88" s="240" t="s">
        <v>1789</v>
      </c>
      <c r="I88" s="247" t="s">
        <v>1791</v>
      </c>
      <c r="J88" s="240">
        <v>9</v>
      </c>
      <c r="K88" s="240">
        <v>1</v>
      </c>
      <c r="L88" s="240">
        <v>1</v>
      </c>
      <c r="M88" s="36">
        <v>3</v>
      </c>
      <c r="N88" s="36">
        <v>52</v>
      </c>
      <c r="O88" s="36">
        <v>4</v>
      </c>
      <c r="P88" s="36">
        <v>5</v>
      </c>
      <c r="Q88" s="240">
        <v>4</v>
      </c>
      <c r="R88" s="240">
        <v>18</v>
      </c>
      <c r="S88" s="240">
        <v>3</v>
      </c>
      <c r="T88" s="240">
        <v>6</v>
      </c>
      <c r="U88" s="245">
        <v>14000</v>
      </c>
      <c r="V88" s="240" t="s">
        <v>1329</v>
      </c>
      <c r="W88" s="223">
        <v>14000</v>
      </c>
      <c r="X88" s="241">
        <f>W88/U88</f>
        <v>1</v>
      </c>
      <c r="Y88" s="243">
        <v>0</v>
      </c>
      <c r="Z88" s="241">
        <f>Y88/U88</f>
        <v>0</v>
      </c>
      <c r="AA88" s="240" t="s">
        <v>435</v>
      </c>
      <c r="AB88" s="226"/>
      <c r="AC88" s="63"/>
    </row>
    <row r="89" spans="1:29" s="64" customFormat="1" ht="13.5">
      <c r="A89" s="63"/>
      <c r="B89" s="102" t="s">
        <v>1038</v>
      </c>
      <c r="C89" s="32" t="s">
        <v>1792</v>
      </c>
      <c r="D89" s="32" t="s">
        <v>1790</v>
      </c>
      <c r="E89" s="28">
        <v>9</v>
      </c>
      <c r="F89" s="28">
        <v>1</v>
      </c>
      <c r="G89" s="28">
        <v>1</v>
      </c>
      <c r="H89" s="225"/>
      <c r="I89" s="248"/>
      <c r="J89" s="249"/>
      <c r="K89" s="249"/>
      <c r="L89" s="249"/>
      <c r="M89" s="37">
        <v>3</v>
      </c>
      <c r="N89" s="37">
        <v>61</v>
      </c>
      <c r="O89" s="37">
        <v>5</v>
      </c>
      <c r="P89" s="37">
        <v>19</v>
      </c>
      <c r="Q89" s="225"/>
      <c r="R89" s="225"/>
      <c r="S89" s="225"/>
      <c r="T89" s="225"/>
      <c r="U89" s="246"/>
      <c r="V89" s="225"/>
      <c r="W89" s="224"/>
      <c r="X89" s="242"/>
      <c r="Y89" s="244"/>
      <c r="Z89" s="242"/>
      <c r="AA89" s="225"/>
      <c r="AB89" s="226"/>
      <c r="AC89" s="63"/>
    </row>
    <row r="90" spans="1:29" s="64" customFormat="1" ht="13.5">
      <c r="A90" s="63"/>
      <c r="B90" s="102" t="s">
        <v>1262</v>
      </c>
      <c r="C90" s="32" t="s">
        <v>1793</v>
      </c>
      <c r="D90" s="32" t="s">
        <v>1790</v>
      </c>
      <c r="E90" s="28">
        <v>9</v>
      </c>
      <c r="F90" s="28">
        <v>1</v>
      </c>
      <c r="G90" s="28">
        <v>1</v>
      </c>
      <c r="H90" s="225"/>
      <c r="I90" s="248"/>
      <c r="J90" s="249"/>
      <c r="K90" s="249"/>
      <c r="L90" s="249"/>
      <c r="M90" s="37">
        <v>3</v>
      </c>
      <c r="N90" s="37">
        <v>48</v>
      </c>
      <c r="O90" s="37">
        <v>4</v>
      </c>
      <c r="P90" s="37">
        <v>27</v>
      </c>
      <c r="Q90" s="225"/>
      <c r="R90" s="225"/>
      <c r="S90" s="225"/>
      <c r="T90" s="225"/>
      <c r="U90" s="246"/>
      <c r="V90" s="225"/>
      <c r="W90" s="224"/>
      <c r="X90" s="242"/>
      <c r="Y90" s="244"/>
      <c r="Z90" s="242"/>
      <c r="AA90" s="225"/>
      <c r="AB90" s="226"/>
      <c r="AC90" s="63"/>
    </row>
    <row r="91" spans="1:29" s="64" customFormat="1" ht="13.5">
      <c r="A91" s="63"/>
      <c r="B91" s="102" t="s">
        <v>1262</v>
      </c>
      <c r="C91" s="32" t="s">
        <v>1794</v>
      </c>
      <c r="D91" s="32" t="s">
        <v>1790</v>
      </c>
      <c r="E91" s="28">
        <v>9</v>
      </c>
      <c r="F91" s="28">
        <v>1</v>
      </c>
      <c r="G91" s="28">
        <v>1</v>
      </c>
      <c r="H91" s="225"/>
      <c r="I91" s="248"/>
      <c r="J91" s="249"/>
      <c r="K91" s="249"/>
      <c r="L91" s="249"/>
      <c r="M91" s="37">
        <v>3</v>
      </c>
      <c r="N91" s="37">
        <v>48</v>
      </c>
      <c r="O91" s="37">
        <v>5</v>
      </c>
      <c r="P91" s="37">
        <v>1</v>
      </c>
      <c r="Q91" s="225"/>
      <c r="R91" s="225"/>
      <c r="S91" s="225"/>
      <c r="T91" s="225"/>
      <c r="U91" s="246"/>
      <c r="V91" s="225"/>
      <c r="W91" s="224"/>
      <c r="X91" s="242"/>
      <c r="Y91" s="244"/>
      <c r="Z91" s="242"/>
      <c r="AA91" s="225"/>
      <c r="AB91" s="226"/>
      <c r="AC91" s="63"/>
    </row>
    <row r="92" spans="1:29" s="53" customFormat="1" ht="13.5">
      <c r="A92" s="52"/>
      <c r="B92" s="101" t="s">
        <v>857</v>
      </c>
      <c r="C92" s="31" t="s">
        <v>1795</v>
      </c>
      <c r="D92" s="31" t="s">
        <v>1796</v>
      </c>
      <c r="E92" s="27">
        <v>9</v>
      </c>
      <c r="F92" s="27">
        <v>1</v>
      </c>
      <c r="G92" s="27">
        <v>1</v>
      </c>
      <c r="H92" s="240" t="s">
        <v>1797</v>
      </c>
      <c r="I92" s="247" t="s">
        <v>1798</v>
      </c>
      <c r="J92" s="240">
        <v>9</v>
      </c>
      <c r="K92" s="240">
        <v>1</v>
      </c>
      <c r="L92" s="240">
        <v>1</v>
      </c>
      <c r="M92" s="36">
        <v>4</v>
      </c>
      <c r="N92" s="36">
        <v>1</v>
      </c>
      <c r="O92" s="36">
        <v>3</v>
      </c>
      <c r="P92" s="36">
        <v>28</v>
      </c>
      <c r="Q92" s="240">
        <v>4</v>
      </c>
      <c r="R92" s="240">
        <v>17</v>
      </c>
      <c r="S92" s="240">
        <v>10</v>
      </c>
      <c r="T92" s="240">
        <v>1</v>
      </c>
      <c r="U92" s="245">
        <v>10000</v>
      </c>
      <c r="V92" s="240" t="s">
        <v>1326</v>
      </c>
      <c r="W92" s="223">
        <v>10000</v>
      </c>
      <c r="X92" s="241">
        <f>W92/U92</f>
        <v>1</v>
      </c>
      <c r="Y92" s="243">
        <v>0</v>
      </c>
      <c r="Z92" s="241">
        <f>Y92/U92</f>
        <v>0</v>
      </c>
      <c r="AA92" s="240" t="s">
        <v>435</v>
      </c>
      <c r="AB92" s="226"/>
      <c r="AC92" s="52"/>
    </row>
    <row r="93" spans="1:29" s="53" customFormat="1" ht="13.5">
      <c r="A93" s="52"/>
      <c r="B93" s="102" t="s">
        <v>1038</v>
      </c>
      <c r="C93" s="32" t="s">
        <v>1799</v>
      </c>
      <c r="D93" s="32" t="s">
        <v>1800</v>
      </c>
      <c r="E93" s="28">
        <v>9</v>
      </c>
      <c r="F93" s="28">
        <v>1</v>
      </c>
      <c r="G93" s="28">
        <v>1</v>
      </c>
      <c r="H93" s="225"/>
      <c r="I93" s="248"/>
      <c r="J93" s="249"/>
      <c r="K93" s="249"/>
      <c r="L93" s="249"/>
      <c r="M93" s="37">
        <v>3</v>
      </c>
      <c r="N93" s="37">
        <v>48</v>
      </c>
      <c r="O93" s="37">
        <v>6</v>
      </c>
      <c r="P93" s="37">
        <v>1</v>
      </c>
      <c r="Q93" s="225"/>
      <c r="R93" s="225"/>
      <c r="S93" s="225"/>
      <c r="T93" s="225"/>
      <c r="U93" s="246"/>
      <c r="V93" s="225"/>
      <c r="W93" s="224"/>
      <c r="X93" s="242"/>
      <c r="Y93" s="244"/>
      <c r="Z93" s="242"/>
      <c r="AA93" s="225"/>
      <c r="AB93" s="226"/>
      <c r="AC93" s="52"/>
    </row>
    <row r="94" spans="1:29" s="53" customFormat="1" ht="13.5">
      <c r="A94" s="52"/>
      <c r="B94" s="102" t="s">
        <v>875</v>
      </c>
      <c r="C94" s="32" t="s">
        <v>1802</v>
      </c>
      <c r="D94" s="32" t="s">
        <v>1803</v>
      </c>
      <c r="E94" s="28">
        <v>9</v>
      </c>
      <c r="F94" s="28">
        <v>1</v>
      </c>
      <c r="G94" s="28">
        <v>1</v>
      </c>
      <c r="H94" s="225"/>
      <c r="I94" s="248"/>
      <c r="J94" s="249"/>
      <c r="K94" s="249"/>
      <c r="L94" s="249"/>
      <c r="M94" s="37">
        <v>4</v>
      </c>
      <c r="N94" s="37">
        <v>10</v>
      </c>
      <c r="O94" s="37">
        <v>3</v>
      </c>
      <c r="P94" s="37">
        <v>30</v>
      </c>
      <c r="Q94" s="225"/>
      <c r="R94" s="225"/>
      <c r="S94" s="225"/>
      <c r="T94" s="225"/>
      <c r="U94" s="246"/>
      <c r="V94" s="225"/>
      <c r="W94" s="224"/>
      <c r="X94" s="242"/>
      <c r="Y94" s="244"/>
      <c r="Z94" s="242"/>
      <c r="AA94" s="225"/>
      <c r="AB94" s="226"/>
      <c r="AC94" s="52"/>
    </row>
    <row r="95" spans="1:29" s="53" customFormat="1" ht="13.5">
      <c r="A95" s="52"/>
      <c r="B95" s="102" t="s">
        <v>876</v>
      </c>
      <c r="C95" s="32" t="s">
        <v>1804</v>
      </c>
      <c r="D95" s="32" t="s">
        <v>1805</v>
      </c>
      <c r="E95" s="28">
        <v>9</v>
      </c>
      <c r="F95" s="28">
        <v>1</v>
      </c>
      <c r="G95" s="28">
        <v>1</v>
      </c>
      <c r="H95" s="225"/>
      <c r="I95" s="248"/>
      <c r="J95" s="249"/>
      <c r="K95" s="249"/>
      <c r="L95" s="249"/>
      <c r="M95" s="37">
        <v>3</v>
      </c>
      <c r="N95" s="37">
        <v>48</v>
      </c>
      <c r="O95" s="37">
        <v>4</v>
      </c>
      <c r="P95" s="37">
        <v>17</v>
      </c>
      <c r="Q95" s="225"/>
      <c r="R95" s="225"/>
      <c r="S95" s="225"/>
      <c r="T95" s="225"/>
      <c r="U95" s="246"/>
      <c r="V95" s="225"/>
      <c r="W95" s="224"/>
      <c r="X95" s="242"/>
      <c r="Y95" s="244"/>
      <c r="Z95" s="242"/>
      <c r="AA95" s="225"/>
      <c r="AB95" s="226"/>
      <c r="AC95" s="52"/>
    </row>
    <row r="96" spans="1:29" s="53" customFormat="1" ht="22.5">
      <c r="A96" s="52"/>
      <c r="B96" s="103" t="s">
        <v>875</v>
      </c>
      <c r="C96" s="34" t="s">
        <v>1807</v>
      </c>
      <c r="D96" s="33" t="s">
        <v>1808</v>
      </c>
      <c r="E96" s="29">
        <v>9</v>
      </c>
      <c r="F96" s="29">
        <v>1</v>
      </c>
      <c r="G96" s="29">
        <v>1</v>
      </c>
      <c r="H96" s="250"/>
      <c r="I96" s="255"/>
      <c r="J96" s="256"/>
      <c r="K96" s="256"/>
      <c r="L96" s="256"/>
      <c r="M96" s="72">
        <v>3</v>
      </c>
      <c r="N96" s="72">
        <v>49</v>
      </c>
      <c r="O96" s="72">
        <v>2</v>
      </c>
      <c r="P96" s="72">
        <v>8</v>
      </c>
      <c r="Q96" s="250"/>
      <c r="R96" s="250"/>
      <c r="S96" s="250"/>
      <c r="T96" s="250"/>
      <c r="U96" s="254"/>
      <c r="V96" s="250"/>
      <c r="W96" s="251"/>
      <c r="X96" s="252"/>
      <c r="Y96" s="253"/>
      <c r="Z96" s="252"/>
      <c r="AA96" s="250"/>
      <c r="AB96" s="226"/>
      <c r="AC96" s="52"/>
    </row>
    <row r="97" spans="1:29" s="64" customFormat="1" ht="22.5">
      <c r="A97" s="63"/>
      <c r="B97" s="101" t="s">
        <v>877</v>
      </c>
      <c r="C97" s="31" t="s">
        <v>1810</v>
      </c>
      <c r="D97" s="31" t="s">
        <v>1317</v>
      </c>
      <c r="E97" s="27">
        <v>9</v>
      </c>
      <c r="F97" s="27">
        <v>1</v>
      </c>
      <c r="G97" s="27">
        <v>1</v>
      </c>
      <c r="H97" s="240" t="s">
        <v>1318</v>
      </c>
      <c r="I97" s="247" t="s">
        <v>1317</v>
      </c>
      <c r="J97" s="240">
        <v>9</v>
      </c>
      <c r="K97" s="240">
        <v>1</v>
      </c>
      <c r="L97" s="240">
        <v>1</v>
      </c>
      <c r="M97" s="36">
        <v>3</v>
      </c>
      <c r="N97" s="36">
        <v>48</v>
      </c>
      <c r="O97" s="36">
        <v>6</v>
      </c>
      <c r="P97" s="36">
        <v>1</v>
      </c>
      <c r="Q97" s="240">
        <v>4</v>
      </c>
      <c r="R97" s="240">
        <v>17</v>
      </c>
      <c r="S97" s="240">
        <v>10</v>
      </c>
      <c r="T97" s="240">
        <v>1</v>
      </c>
      <c r="U97" s="245">
        <v>8000</v>
      </c>
      <c r="V97" s="240" t="s">
        <v>1330</v>
      </c>
      <c r="W97" s="223">
        <v>8000</v>
      </c>
      <c r="X97" s="241">
        <f>W97/U97</f>
        <v>1</v>
      </c>
      <c r="Y97" s="243">
        <v>0</v>
      </c>
      <c r="Z97" s="241">
        <f>Y97/U97</f>
        <v>0</v>
      </c>
      <c r="AA97" s="240" t="s">
        <v>435</v>
      </c>
      <c r="AB97" s="226"/>
      <c r="AC97" s="63"/>
    </row>
    <row r="98" spans="1:29" s="64" customFormat="1" ht="22.5">
      <c r="A98" s="63"/>
      <c r="B98" s="102" t="s">
        <v>1038</v>
      </c>
      <c r="C98" s="32" t="s">
        <v>1319</v>
      </c>
      <c r="D98" s="220" t="s">
        <v>1317</v>
      </c>
      <c r="E98" s="28">
        <v>9</v>
      </c>
      <c r="F98" s="28">
        <v>1</v>
      </c>
      <c r="G98" s="28">
        <v>1</v>
      </c>
      <c r="H98" s="225"/>
      <c r="I98" s="248"/>
      <c r="J98" s="249"/>
      <c r="K98" s="249"/>
      <c r="L98" s="249"/>
      <c r="M98" s="37">
        <v>3</v>
      </c>
      <c r="N98" s="37">
        <v>49</v>
      </c>
      <c r="O98" s="37">
        <v>9</v>
      </c>
      <c r="P98" s="37">
        <v>19</v>
      </c>
      <c r="Q98" s="225"/>
      <c r="R98" s="225"/>
      <c r="S98" s="225"/>
      <c r="T98" s="225"/>
      <c r="U98" s="246"/>
      <c r="V98" s="225"/>
      <c r="W98" s="224"/>
      <c r="X98" s="242"/>
      <c r="Y98" s="244"/>
      <c r="Z98" s="242"/>
      <c r="AA98" s="225"/>
      <c r="AB98" s="226"/>
      <c r="AC98" s="63"/>
    </row>
    <row r="99" spans="1:29" s="64" customFormat="1" ht="15.75" customHeight="1">
      <c r="A99" s="63"/>
      <c r="B99" s="101" t="s">
        <v>857</v>
      </c>
      <c r="C99" s="80" t="s">
        <v>1363</v>
      </c>
      <c r="D99" s="80" t="s">
        <v>878</v>
      </c>
      <c r="E99" s="27">
        <v>9</v>
      </c>
      <c r="F99" s="27">
        <v>1</v>
      </c>
      <c r="G99" s="27">
        <v>1</v>
      </c>
      <c r="H99" s="240" t="s">
        <v>1363</v>
      </c>
      <c r="I99" s="247" t="s">
        <v>879</v>
      </c>
      <c r="J99" s="240">
        <v>9</v>
      </c>
      <c r="K99" s="240">
        <v>1</v>
      </c>
      <c r="L99" s="240">
        <v>6</v>
      </c>
      <c r="M99" s="36">
        <v>3</v>
      </c>
      <c r="N99" s="36">
        <v>48</v>
      </c>
      <c r="O99" s="36">
        <v>3</v>
      </c>
      <c r="P99" s="36">
        <v>22</v>
      </c>
      <c r="Q99" s="240">
        <v>4</v>
      </c>
      <c r="R99" s="240">
        <v>17</v>
      </c>
      <c r="S99" s="240">
        <v>7</v>
      </c>
      <c r="T99" s="240">
        <v>1</v>
      </c>
      <c r="U99" s="245">
        <v>10000</v>
      </c>
      <c r="V99" s="240" t="s">
        <v>1378</v>
      </c>
      <c r="W99" s="223">
        <v>10000</v>
      </c>
      <c r="X99" s="241">
        <f>W99/U99</f>
        <v>1</v>
      </c>
      <c r="Y99" s="243">
        <v>0</v>
      </c>
      <c r="Z99" s="241">
        <f>Y99/U99</f>
        <v>0</v>
      </c>
      <c r="AA99" s="240" t="s">
        <v>435</v>
      </c>
      <c r="AB99" s="226"/>
      <c r="AC99" s="63"/>
    </row>
    <row r="100" spans="1:29" s="64" customFormat="1" ht="15.75" customHeight="1">
      <c r="A100" s="63"/>
      <c r="B100" s="102" t="s">
        <v>68</v>
      </c>
      <c r="C100" s="82" t="s">
        <v>1364</v>
      </c>
      <c r="D100" s="82" t="s">
        <v>878</v>
      </c>
      <c r="E100" s="28">
        <v>9</v>
      </c>
      <c r="F100" s="28">
        <v>1</v>
      </c>
      <c r="G100" s="28">
        <v>1</v>
      </c>
      <c r="H100" s="225"/>
      <c r="I100" s="248"/>
      <c r="J100" s="249"/>
      <c r="K100" s="249"/>
      <c r="L100" s="249"/>
      <c r="M100" s="37">
        <v>3</v>
      </c>
      <c r="N100" s="37">
        <v>48</v>
      </c>
      <c r="O100" s="37">
        <v>6</v>
      </c>
      <c r="P100" s="37">
        <v>12</v>
      </c>
      <c r="Q100" s="225"/>
      <c r="R100" s="225"/>
      <c r="S100" s="225"/>
      <c r="T100" s="225"/>
      <c r="U100" s="246"/>
      <c r="V100" s="225"/>
      <c r="W100" s="224"/>
      <c r="X100" s="242"/>
      <c r="Y100" s="244"/>
      <c r="Z100" s="242"/>
      <c r="AA100" s="225"/>
      <c r="AB100" s="226"/>
      <c r="AC100" s="63"/>
    </row>
    <row r="101" spans="1:29" s="64" customFormat="1" ht="15.75" customHeight="1">
      <c r="A101" s="63"/>
      <c r="B101" s="102" t="s">
        <v>860</v>
      </c>
      <c r="C101" s="89" t="s">
        <v>1365</v>
      </c>
      <c r="D101" s="82" t="s">
        <v>880</v>
      </c>
      <c r="E101" s="90">
        <v>9</v>
      </c>
      <c r="F101" s="90">
        <v>1</v>
      </c>
      <c r="G101" s="90">
        <v>1</v>
      </c>
      <c r="H101" s="225"/>
      <c r="I101" s="248"/>
      <c r="J101" s="249"/>
      <c r="K101" s="249"/>
      <c r="L101" s="249"/>
      <c r="M101" s="37">
        <v>3</v>
      </c>
      <c r="N101" s="37">
        <v>48</v>
      </c>
      <c r="O101" s="37">
        <v>7</v>
      </c>
      <c r="P101" s="37">
        <v>31</v>
      </c>
      <c r="Q101" s="225"/>
      <c r="R101" s="225"/>
      <c r="S101" s="225"/>
      <c r="T101" s="225"/>
      <c r="U101" s="246"/>
      <c r="V101" s="225"/>
      <c r="W101" s="224"/>
      <c r="X101" s="242"/>
      <c r="Y101" s="244"/>
      <c r="Z101" s="242"/>
      <c r="AA101" s="225"/>
      <c r="AB101" s="226"/>
      <c r="AC101" s="63"/>
    </row>
    <row r="102" spans="1:29" s="64" customFormat="1" ht="15.75" customHeight="1">
      <c r="A102" s="63"/>
      <c r="B102" s="102" t="s">
        <v>881</v>
      </c>
      <c r="C102" s="82" t="s">
        <v>1366</v>
      </c>
      <c r="D102" s="82" t="s">
        <v>882</v>
      </c>
      <c r="E102" s="28">
        <v>9</v>
      </c>
      <c r="F102" s="28">
        <v>1</v>
      </c>
      <c r="G102" s="28">
        <v>1</v>
      </c>
      <c r="H102" s="225"/>
      <c r="I102" s="248"/>
      <c r="J102" s="249"/>
      <c r="K102" s="249"/>
      <c r="L102" s="249"/>
      <c r="M102" s="37">
        <v>4</v>
      </c>
      <c r="N102" s="37">
        <v>6</v>
      </c>
      <c r="O102" s="37">
        <v>7</v>
      </c>
      <c r="P102" s="37">
        <v>28</v>
      </c>
      <c r="Q102" s="225"/>
      <c r="R102" s="225"/>
      <c r="S102" s="225"/>
      <c r="T102" s="225"/>
      <c r="U102" s="246"/>
      <c r="V102" s="225"/>
      <c r="W102" s="224"/>
      <c r="X102" s="242"/>
      <c r="Y102" s="244"/>
      <c r="Z102" s="242"/>
      <c r="AA102" s="225"/>
      <c r="AB102" s="226"/>
      <c r="AC102" s="63"/>
    </row>
    <row r="103" spans="1:29" s="64" customFormat="1" ht="22.5">
      <c r="A103" s="63"/>
      <c r="B103" s="101" t="s">
        <v>1188</v>
      </c>
      <c r="C103" s="31" t="s">
        <v>1368</v>
      </c>
      <c r="D103" s="31" t="s">
        <v>1369</v>
      </c>
      <c r="E103" s="27">
        <v>2</v>
      </c>
      <c r="F103" s="27">
        <v>9</v>
      </c>
      <c r="G103" s="27">
        <v>44</v>
      </c>
      <c r="H103" s="240" t="s">
        <v>1370</v>
      </c>
      <c r="I103" s="247" t="s">
        <v>1369</v>
      </c>
      <c r="J103" s="240">
        <v>2</v>
      </c>
      <c r="K103" s="240">
        <v>9</v>
      </c>
      <c r="L103" s="240">
        <v>44</v>
      </c>
      <c r="M103" s="36">
        <v>4</v>
      </c>
      <c r="N103" s="36">
        <v>5</v>
      </c>
      <c r="O103" s="36">
        <v>7</v>
      </c>
      <c r="P103" s="36">
        <v>30</v>
      </c>
      <c r="Q103" s="240">
        <v>4</v>
      </c>
      <c r="R103" s="240">
        <v>17</v>
      </c>
      <c r="S103" s="240">
        <v>4</v>
      </c>
      <c r="T103" s="240">
        <v>1</v>
      </c>
      <c r="U103" s="245">
        <v>2137135</v>
      </c>
      <c r="V103" s="240" t="s">
        <v>1378</v>
      </c>
      <c r="W103" s="245">
        <v>2000000</v>
      </c>
      <c r="X103" s="241">
        <f>W103/U103</f>
        <v>0.9358323175653387</v>
      </c>
      <c r="Y103" s="243">
        <v>137135</v>
      </c>
      <c r="Z103" s="241">
        <f>Y103/U103</f>
        <v>0.06416768243466135</v>
      </c>
      <c r="AA103" s="240" t="s">
        <v>1859</v>
      </c>
      <c r="AB103" s="226"/>
      <c r="AC103" s="63"/>
    </row>
    <row r="104" spans="1:29" s="64" customFormat="1" ht="22.5">
      <c r="A104" s="63"/>
      <c r="B104" s="102" t="s">
        <v>68</v>
      </c>
      <c r="C104" s="32" t="s">
        <v>1371</v>
      </c>
      <c r="D104" s="32" t="s">
        <v>1369</v>
      </c>
      <c r="E104" s="28">
        <v>2</v>
      </c>
      <c r="F104" s="28">
        <v>9</v>
      </c>
      <c r="G104" s="28">
        <v>44</v>
      </c>
      <c r="H104" s="225"/>
      <c r="I104" s="248"/>
      <c r="J104" s="249"/>
      <c r="K104" s="249"/>
      <c r="L104" s="249"/>
      <c r="M104" s="37">
        <v>3</v>
      </c>
      <c r="N104" s="37">
        <v>61</v>
      </c>
      <c r="O104" s="37">
        <v>2</v>
      </c>
      <c r="P104" s="37">
        <v>15</v>
      </c>
      <c r="Q104" s="225"/>
      <c r="R104" s="225"/>
      <c r="S104" s="225"/>
      <c r="T104" s="225"/>
      <c r="U104" s="246"/>
      <c r="V104" s="225"/>
      <c r="W104" s="246"/>
      <c r="X104" s="242"/>
      <c r="Y104" s="244"/>
      <c r="Z104" s="242"/>
      <c r="AA104" s="225"/>
      <c r="AB104" s="226"/>
      <c r="AC104" s="63"/>
    </row>
    <row r="105" spans="1:29" s="64" customFormat="1" ht="22.5">
      <c r="A105" s="63"/>
      <c r="B105" s="101" t="s">
        <v>883</v>
      </c>
      <c r="C105" s="31" t="s">
        <v>1372</v>
      </c>
      <c r="D105" s="107" t="s">
        <v>1373</v>
      </c>
      <c r="E105" s="27">
        <v>2</v>
      </c>
      <c r="F105" s="27">
        <v>9</v>
      </c>
      <c r="G105" s="27">
        <v>40</v>
      </c>
      <c r="H105" s="240" t="s">
        <v>1372</v>
      </c>
      <c r="I105" s="247" t="s">
        <v>1374</v>
      </c>
      <c r="J105" s="240">
        <v>2</v>
      </c>
      <c r="K105" s="240">
        <v>1</v>
      </c>
      <c r="L105" s="240">
        <v>9</v>
      </c>
      <c r="M105" s="36">
        <v>4</v>
      </c>
      <c r="N105" s="36">
        <v>5</v>
      </c>
      <c r="O105" s="36">
        <v>3</v>
      </c>
      <c r="P105" s="36">
        <v>1</v>
      </c>
      <c r="Q105" s="240">
        <v>4</v>
      </c>
      <c r="R105" s="240">
        <v>17</v>
      </c>
      <c r="S105" s="240">
        <v>4</v>
      </c>
      <c r="T105" s="240">
        <v>1</v>
      </c>
      <c r="U105" s="245">
        <v>275000</v>
      </c>
      <c r="V105" s="240" t="s">
        <v>1379</v>
      </c>
      <c r="W105" s="223">
        <v>275000</v>
      </c>
      <c r="X105" s="241">
        <f>W105/U105</f>
        <v>1</v>
      </c>
      <c r="Y105" s="243">
        <v>0</v>
      </c>
      <c r="Z105" s="241">
        <f>Y105/U105</f>
        <v>0</v>
      </c>
      <c r="AA105" s="240" t="s">
        <v>435</v>
      </c>
      <c r="AB105" s="226"/>
      <c r="AC105" s="63"/>
    </row>
    <row r="106" spans="1:29" s="64" customFormat="1" ht="33.75">
      <c r="A106" s="63"/>
      <c r="B106" s="102" t="s">
        <v>68</v>
      </c>
      <c r="C106" s="32" t="s">
        <v>1375</v>
      </c>
      <c r="D106" s="32" t="s">
        <v>884</v>
      </c>
      <c r="E106" s="28">
        <v>2</v>
      </c>
      <c r="F106" s="28">
        <v>9</v>
      </c>
      <c r="G106" s="28">
        <v>40</v>
      </c>
      <c r="H106" s="225"/>
      <c r="I106" s="248"/>
      <c r="J106" s="249"/>
      <c r="K106" s="249"/>
      <c r="L106" s="249"/>
      <c r="M106" s="37">
        <v>4</v>
      </c>
      <c r="N106" s="37">
        <v>11</v>
      </c>
      <c r="O106" s="37">
        <v>9</v>
      </c>
      <c r="P106" s="37">
        <v>1</v>
      </c>
      <c r="Q106" s="225"/>
      <c r="R106" s="225"/>
      <c r="S106" s="225"/>
      <c r="T106" s="225"/>
      <c r="U106" s="246"/>
      <c r="V106" s="225"/>
      <c r="W106" s="224"/>
      <c r="X106" s="242"/>
      <c r="Y106" s="244"/>
      <c r="Z106" s="242"/>
      <c r="AA106" s="225"/>
      <c r="AB106" s="226"/>
      <c r="AC106" s="63"/>
    </row>
    <row r="107" spans="1:29" s="64" customFormat="1" ht="13.5">
      <c r="A107" s="63"/>
      <c r="B107" s="101" t="s">
        <v>1809</v>
      </c>
      <c r="C107" s="80" t="s">
        <v>801</v>
      </c>
      <c r="D107" s="80" t="s">
        <v>1391</v>
      </c>
      <c r="E107" s="27">
        <v>3</v>
      </c>
      <c r="F107" s="27">
        <v>13</v>
      </c>
      <c r="G107" s="27">
        <v>52</v>
      </c>
      <c r="H107" s="240" t="s">
        <v>1392</v>
      </c>
      <c r="I107" s="247" t="s">
        <v>1393</v>
      </c>
      <c r="J107" s="240">
        <v>3</v>
      </c>
      <c r="K107" s="240">
        <v>13</v>
      </c>
      <c r="L107" s="240">
        <v>52</v>
      </c>
      <c r="M107" s="36">
        <v>4</v>
      </c>
      <c r="N107" s="36">
        <v>2</v>
      </c>
      <c r="O107" s="36">
        <v>2</v>
      </c>
      <c r="P107" s="36">
        <v>28</v>
      </c>
      <c r="Q107" s="240">
        <v>4</v>
      </c>
      <c r="R107" s="240">
        <v>17</v>
      </c>
      <c r="S107" s="240">
        <v>7</v>
      </c>
      <c r="T107" s="240">
        <v>1</v>
      </c>
      <c r="U107" s="245">
        <v>480000</v>
      </c>
      <c r="V107" s="240" t="s">
        <v>40</v>
      </c>
      <c r="W107" s="223">
        <v>16080</v>
      </c>
      <c r="X107" s="241">
        <f>W107/U107</f>
        <v>0.0335</v>
      </c>
      <c r="Y107" s="243">
        <v>12720</v>
      </c>
      <c r="Z107" s="241">
        <f>Y107/U107</f>
        <v>0.0265</v>
      </c>
      <c r="AA107" s="240" t="s">
        <v>1859</v>
      </c>
      <c r="AB107" s="226"/>
      <c r="AC107" s="63"/>
    </row>
    <row r="108" spans="1:29" s="64" customFormat="1" ht="13.5">
      <c r="A108" s="63"/>
      <c r="B108" s="102" t="s">
        <v>1806</v>
      </c>
      <c r="C108" s="82" t="s">
        <v>1394</v>
      </c>
      <c r="D108" s="82" t="s">
        <v>1395</v>
      </c>
      <c r="E108" s="28">
        <v>3</v>
      </c>
      <c r="F108" s="68">
        <v>13</v>
      </c>
      <c r="G108" s="28">
        <v>52</v>
      </c>
      <c r="H108" s="225"/>
      <c r="I108" s="248"/>
      <c r="J108" s="249"/>
      <c r="K108" s="249"/>
      <c r="L108" s="249"/>
      <c r="M108" s="37">
        <v>4</v>
      </c>
      <c r="N108" s="37">
        <v>10</v>
      </c>
      <c r="O108" s="37">
        <v>7</v>
      </c>
      <c r="P108" s="37">
        <v>1</v>
      </c>
      <c r="Q108" s="225"/>
      <c r="R108" s="225"/>
      <c r="S108" s="225"/>
      <c r="T108" s="225"/>
      <c r="U108" s="246"/>
      <c r="V108" s="225"/>
      <c r="W108" s="224"/>
      <c r="X108" s="242"/>
      <c r="Y108" s="244"/>
      <c r="Z108" s="242"/>
      <c r="AA108" s="225"/>
      <c r="AB108" s="226"/>
      <c r="AC108" s="63"/>
    </row>
    <row r="109" spans="1:29" s="64" customFormat="1" ht="13.5">
      <c r="A109" s="63"/>
      <c r="B109" s="102" t="s">
        <v>89</v>
      </c>
      <c r="C109" s="32" t="s">
        <v>1396</v>
      </c>
      <c r="D109" s="82" t="s">
        <v>1397</v>
      </c>
      <c r="E109" s="28">
        <v>3</v>
      </c>
      <c r="F109" s="68">
        <v>13</v>
      </c>
      <c r="G109" s="28">
        <v>52</v>
      </c>
      <c r="H109" s="225"/>
      <c r="I109" s="248"/>
      <c r="J109" s="249"/>
      <c r="K109" s="249"/>
      <c r="L109" s="249"/>
      <c r="M109" s="37">
        <v>4</v>
      </c>
      <c r="N109" s="37">
        <v>12</v>
      </c>
      <c r="O109" s="37">
        <v>6</v>
      </c>
      <c r="P109" s="37">
        <v>22</v>
      </c>
      <c r="Q109" s="225"/>
      <c r="R109" s="225"/>
      <c r="S109" s="225"/>
      <c r="T109" s="225"/>
      <c r="U109" s="246"/>
      <c r="V109" s="225"/>
      <c r="W109" s="224"/>
      <c r="X109" s="242"/>
      <c r="Y109" s="244"/>
      <c r="Z109" s="242"/>
      <c r="AA109" s="225"/>
      <c r="AB109" s="226"/>
      <c r="AC109" s="63"/>
    </row>
    <row r="110" spans="1:29" s="64" customFormat="1" ht="13.5">
      <c r="A110" s="63"/>
      <c r="B110" s="102" t="s">
        <v>885</v>
      </c>
      <c r="C110" s="32" t="s">
        <v>1398</v>
      </c>
      <c r="D110" s="82" t="s">
        <v>1397</v>
      </c>
      <c r="E110" s="28">
        <v>3</v>
      </c>
      <c r="F110" s="68">
        <v>13</v>
      </c>
      <c r="G110" s="28">
        <v>52</v>
      </c>
      <c r="H110" s="225"/>
      <c r="I110" s="248"/>
      <c r="J110" s="249"/>
      <c r="K110" s="249"/>
      <c r="L110" s="249"/>
      <c r="M110" s="37">
        <v>4</v>
      </c>
      <c r="N110" s="37">
        <v>10</v>
      </c>
      <c r="O110" s="37">
        <v>7</v>
      </c>
      <c r="P110" s="37">
        <v>1</v>
      </c>
      <c r="Q110" s="225"/>
      <c r="R110" s="225"/>
      <c r="S110" s="225"/>
      <c r="T110" s="225"/>
      <c r="U110" s="246"/>
      <c r="V110" s="225"/>
      <c r="W110" s="224"/>
      <c r="X110" s="242"/>
      <c r="Y110" s="244"/>
      <c r="Z110" s="242"/>
      <c r="AA110" s="225"/>
      <c r="AB110" s="226"/>
      <c r="AC110" s="63"/>
    </row>
    <row r="111" spans="1:29" s="64" customFormat="1" ht="22.5">
      <c r="A111" s="63"/>
      <c r="B111" s="101" t="s">
        <v>886</v>
      </c>
      <c r="C111" s="31" t="s">
        <v>58</v>
      </c>
      <c r="D111" s="31" t="s">
        <v>887</v>
      </c>
      <c r="E111" s="27">
        <v>1</v>
      </c>
      <c r="F111" s="27">
        <v>4</v>
      </c>
      <c r="G111" s="27">
        <v>18</v>
      </c>
      <c r="H111" s="240" t="s">
        <v>888</v>
      </c>
      <c r="I111" s="247" t="s">
        <v>887</v>
      </c>
      <c r="J111" s="240">
        <v>1</v>
      </c>
      <c r="K111" s="240">
        <v>4</v>
      </c>
      <c r="L111" s="240">
        <v>18</v>
      </c>
      <c r="M111" s="36">
        <v>3</v>
      </c>
      <c r="N111" s="36">
        <v>31</v>
      </c>
      <c r="O111" s="36">
        <v>3</v>
      </c>
      <c r="P111" s="36">
        <v>20</v>
      </c>
      <c r="Q111" s="240">
        <v>4</v>
      </c>
      <c r="R111" s="240">
        <v>17</v>
      </c>
      <c r="S111" s="240">
        <v>4</v>
      </c>
      <c r="T111" s="240">
        <v>1</v>
      </c>
      <c r="U111" s="245">
        <v>216272</v>
      </c>
      <c r="V111" s="240" t="s">
        <v>55</v>
      </c>
      <c r="W111" s="223">
        <v>52000</v>
      </c>
      <c r="X111" s="241">
        <f>W111/U111</f>
        <v>0.24043796700451284</v>
      </c>
      <c r="Y111" s="243">
        <v>10085</v>
      </c>
      <c r="Z111" s="241">
        <f>Y111/U111</f>
        <v>0.04663109417770215</v>
      </c>
      <c r="AA111" s="240" t="s">
        <v>1849</v>
      </c>
      <c r="AB111" s="226"/>
      <c r="AC111" s="63"/>
    </row>
    <row r="112" spans="1:29" s="64" customFormat="1" ht="13.5">
      <c r="A112" s="63"/>
      <c r="B112" s="102" t="s">
        <v>68</v>
      </c>
      <c r="C112" s="32" t="s">
        <v>59</v>
      </c>
      <c r="D112" s="32" t="s">
        <v>60</v>
      </c>
      <c r="E112" s="90">
        <v>1</v>
      </c>
      <c r="F112" s="90">
        <v>4</v>
      </c>
      <c r="G112" s="90">
        <v>18</v>
      </c>
      <c r="H112" s="225"/>
      <c r="I112" s="248"/>
      <c r="J112" s="249"/>
      <c r="K112" s="249"/>
      <c r="L112" s="249"/>
      <c r="M112" s="37">
        <v>3</v>
      </c>
      <c r="N112" s="37">
        <v>49</v>
      </c>
      <c r="O112" s="37">
        <v>6</v>
      </c>
      <c r="P112" s="37">
        <v>17</v>
      </c>
      <c r="Q112" s="225"/>
      <c r="R112" s="225"/>
      <c r="S112" s="225"/>
      <c r="T112" s="225"/>
      <c r="U112" s="246"/>
      <c r="V112" s="225"/>
      <c r="W112" s="224"/>
      <c r="X112" s="242"/>
      <c r="Y112" s="244"/>
      <c r="Z112" s="242"/>
      <c r="AA112" s="225"/>
      <c r="AB112" s="226"/>
      <c r="AC112" s="63"/>
    </row>
    <row r="113" spans="1:29" s="64" customFormat="1" ht="13.5">
      <c r="A113" s="63"/>
      <c r="B113" s="102" t="s">
        <v>68</v>
      </c>
      <c r="C113" s="32" t="s">
        <v>62</v>
      </c>
      <c r="D113" s="32" t="s">
        <v>889</v>
      </c>
      <c r="E113" s="28">
        <v>1</v>
      </c>
      <c r="F113" s="28">
        <v>4</v>
      </c>
      <c r="G113" s="28">
        <v>18</v>
      </c>
      <c r="H113" s="225"/>
      <c r="I113" s="248"/>
      <c r="J113" s="249"/>
      <c r="K113" s="249"/>
      <c r="L113" s="249"/>
      <c r="M113" s="74">
        <v>3</v>
      </c>
      <c r="N113" s="74">
        <v>43</v>
      </c>
      <c r="O113" s="74">
        <v>4</v>
      </c>
      <c r="P113" s="74">
        <v>8</v>
      </c>
      <c r="Q113" s="225"/>
      <c r="R113" s="225"/>
      <c r="S113" s="225"/>
      <c r="T113" s="225"/>
      <c r="U113" s="246"/>
      <c r="V113" s="225"/>
      <c r="W113" s="224"/>
      <c r="X113" s="242"/>
      <c r="Y113" s="244"/>
      <c r="Z113" s="242"/>
      <c r="AA113" s="225"/>
      <c r="AB113" s="226"/>
      <c r="AC113" s="63"/>
    </row>
    <row r="114" spans="1:29" s="64" customFormat="1" ht="33.75">
      <c r="A114" s="63"/>
      <c r="B114" s="101" t="s">
        <v>1661</v>
      </c>
      <c r="C114" s="31" t="s">
        <v>65</v>
      </c>
      <c r="D114" s="31" t="s">
        <v>66</v>
      </c>
      <c r="E114" s="27">
        <v>2</v>
      </c>
      <c r="F114" s="27">
        <v>9</v>
      </c>
      <c r="G114" s="27">
        <v>44</v>
      </c>
      <c r="H114" s="240" t="s">
        <v>67</v>
      </c>
      <c r="I114" s="247" t="s">
        <v>890</v>
      </c>
      <c r="J114" s="240">
        <v>2</v>
      </c>
      <c r="K114" s="240">
        <v>9</v>
      </c>
      <c r="L114" s="240">
        <v>44</v>
      </c>
      <c r="M114" s="36">
        <v>3</v>
      </c>
      <c r="N114" s="36">
        <v>61</v>
      </c>
      <c r="O114" s="36">
        <v>12</v>
      </c>
      <c r="P114" s="36">
        <v>27</v>
      </c>
      <c r="Q114" s="240">
        <v>4</v>
      </c>
      <c r="R114" s="240">
        <v>17</v>
      </c>
      <c r="S114" s="240">
        <v>4</v>
      </c>
      <c r="T114" s="240">
        <v>1</v>
      </c>
      <c r="U114" s="245">
        <v>40000</v>
      </c>
      <c r="V114" s="240" t="s">
        <v>71</v>
      </c>
      <c r="W114" s="223">
        <v>40000</v>
      </c>
      <c r="X114" s="241">
        <f>W114/U114</f>
        <v>1</v>
      </c>
      <c r="Y114" s="243">
        <v>0</v>
      </c>
      <c r="Z114" s="241">
        <f>Y114/U114</f>
        <v>0</v>
      </c>
      <c r="AA114" s="240" t="s">
        <v>1849</v>
      </c>
      <c r="AB114" s="226"/>
      <c r="AC114" s="63"/>
    </row>
    <row r="115" spans="1:29" s="64" customFormat="1" ht="22.5">
      <c r="A115" s="63"/>
      <c r="B115" s="102" t="s">
        <v>68</v>
      </c>
      <c r="C115" s="32" t="s">
        <v>69</v>
      </c>
      <c r="D115" s="32" t="s">
        <v>70</v>
      </c>
      <c r="E115" s="28">
        <v>2</v>
      </c>
      <c r="F115" s="28">
        <v>9</v>
      </c>
      <c r="G115" s="28">
        <v>42</v>
      </c>
      <c r="H115" s="225"/>
      <c r="I115" s="248"/>
      <c r="J115" s="249"/>
      <c r="K115" s="249"/>
      <c r="L115" s="249"/>
      <c r="M115" s="37">
        <v>3</v>
      </c>
      <c r="N115" s="37">
        <v>62</v>
      </c>
      <c r="O115" s="37">
        <v>3</v>
      </c>
      <c r="P115" s="37">
        <v>20</v>
      </c>
      <c r="Q115" s="225"/>
      <c r="R115" s="225"/>
      <c r="S115" s="225"/>
      <c r="T115" s="225"/>
      <c r="U115" s="246"/>
      <c r="V115" s="225"/>
      <c r="W115" s="224"/>
      <c r="X115" s="242"/>
      <c r="Y115" s="244"/>
      <c r="Z115" s="242"/>
      <c r="AA115" s="225"/>
      <c r="AB115" s="226"/>
      <c r="AC115" s="63"/>
    </row>
    <row r="116" spans="1:29" s="110" customFormat="1" ht="13.5">
      <c r="A116" s="108"/>
      <c r="B116" s="109" t="s">
        <v>853</v>
      </c>
      <c r="C116" s="80" t="s">
        <v>1156</v>
      </c>
      <c r="D116" s="80" t="s">
        <v>891</v>
      </c>
      <c r="E116" s="91">
        <v>2</v>
      </c>
      <c r="F116" s="91">
        <v>5</v>
      </c>
      <c r="G116" s="91">
        <v>20</v>
      </c>
      <c r="H116" s="271" t="s">
        <v>1156</v>
      </c>
      <c r="I116" s="276" t="s">
        <v>891</v>
      </c>
      <c r="J116" s="271">
        <v>2</v>
      </c>
      <c r="K116" s="271">
        <v>5</v>
      </c>
      <c r="L116" s="271">
        <v>20</v>
      </c>
      <c r="M116" s="92">
        <v>3</v>
      </c>
      <c r="N116" s="92">
        <v>63</v>
      </c>
      <c r="O116" s="92">
        <v>8</v>
      </c>
      <c r="P116" s="92">
        <v>9</v>
      </c>
      <c r="Q116" s="271">
        <v>4</v>
      </c>
      <c r="R116" s="271">
        <v>17</v>
      </c>
      <c r="S116" s="271">
        <v>4</v>
      </c>
      <c r="T116" s="271">
        <v>1</v>
      </c>
      <c r="U116" s="296">
        <v>300000</v>
      </c>
      <c r="V116" s="271" t="s">
        <v>1157</v>
      </c>
      <c r="W116" s="298">
        <v>100000</v>
      </c>
      <c r="X116" s="300">
        <f>W116/U116</f>
        <v>0.3333333333333333</v>
      </c>
      <c r="Y116" s="243">
        <v>50000</v>
      </c>
      <c r="Z116" s="300">
        <f>Y116/U116</f>
        <v>0.16666666666666666</v>
      </c>
      <c r="AA116" s="271" t="s">
        <v>892</v>
      </c>
      <c r="AB116" s="302"/>
      <c r="AC116" s="108"/>
    </row>
    <row r="117" spans="1:29" s="110" customFormat="1" ht="13.5">
      <c r="A117" s="108"/>
      <c r="B117" s="111" t="s">
        <v>1631</v>
      </c>
      <c r="C117" s="82" t="s">
        <v>1158</v>
      </c>
      <c r="D117" s="82" t="s">
        <v>893</v>
      </c>
      <c r="E117" s="94">
        <v>3</v>
      </c>
      <c r="F117" s="94">
        <v>5</v>
      </c>
      <c r="G117" s="94">
        <v>20</v>
      </c>
      <c r="H117" s="293"/>
      <c r="I117" s="294"/>
      <c r="J117" s="295"/>
      <c r="K117" s="295"/>
      <c r="L117" s="295"/>
      <c r="M117" s="81">
        <v>4</v>
      </c>
      <c r="N117" s="81">
        <v>2</v>
      </c>
      <c r="O117" s="81">
        <v>4</v>
      </c>
      <c r="P117" s="81">
        <v>6</v>
      </c>
      <c r="Q117" s="293"/>
      <c r="R117" s="293"/>
      <c r="S117" s="293"/>
      <c r="T117" s="293"/>
      <c r="U117" s="297"/>
      <c r="V117" s="293"/>
      <c r="W117" s="299"/>
      <c r="X117" s="301"/>
      <c r="Y117" s="244"/>
      <c r="Z117" s="301"/>
      <c r="AA117" s="293"/>
      <c r="AB117" s="302"/>
      <c r="AC117" s="108"/>
    </row>
    <row r="118" spans="1:29" s="110" customFormat="1" ht="13.5">
      <c r="A118" s="108"/>
      <c r="B118" s="109" t="s">
        <v>1631</v>
      </c>
      <c r="C118" s="80" t="s">
        <v>1159</v>
      </c>
      <c r="D118" s="80" t="s">
        <v>894</v>
      </c>
      <c r="E118" s="91">
        <v>3</v>
      </c>
      <c r="F118" s="91">
        <v>1</v>
      </c>
      <c r="G118" s="91">
        <v>4</v>
      </c>
      <c r="H118" s="271" t="s">
        <v>1160</v>
      </c>
      <c r="I118" s="247" t="s">
        <v>1161</v>
      </c>
      <c r="J118" s="271">
        <v>3</v>
      </c>
      <c r="K118" s="271">
        <v>1</v>
      </c>
      <c r="L118" s="271">
        <v>4</v>
      </c>
      <c r="M118" s="92">
        <v>4</v>
      </c>
      <c r="N118" s="92">
        <v>7</v>
      </c>
      <c r="O118" s="92">
        <v>6</v>
      </c>
      <c r="P118" s="92">
        <v>12</v>
      </c>
      <c r="Q118" s="271">
        <v>4</v>
      </c>
      <c r="R118" s="271">
        <v>18</v>
      </c>
      <c r="S118" s="271">
        <v>2</v>
      </c>
      <c r="T118" s="271">
        <v>1</v>
      </c>
      <c r="U118" s="296">
        <v>561000</v>
      </c>
      <c r="V118" s="271" t="s">
        <v>1157</v>
      </c>
      <c r="W118" s="303">
        <v>279900</v>
      </c>
      <c r="X118" s="300">
        <f>W118/U118</f>
        <v>0.49893048128342243</v>
      </c>
      <c r="Y118" s="243">
        <v>0</v>
      </c>
      <c r="Z118" s="300">
        <f>Y118/U118</f>
        <v>0</v>
      </c>
      <c r="AA118" s="271" t="s">
        <v>1859</v>
      </c>
      <c r="AB118" s="302"/>
      <c r="AC118" s="108"/>
    </row>
    <row r="119" spans="1:29" s="110" customFormat="1" ht="13.5">
      <c r="A119" s="108"/>
      <c r="B119" s="111" t="s">
        <v>810</v>
      </c>
      <c r="C119" s="82" t="s">
        <v>1160</v>
      </c>
      <c r="D119" s="82" t="s">
        <v>1162</v>
      </c>
      <c r="E119" s="94">
        <v>3</v>
      </c>
      <c r="F119" s="94">
        <v>1</v>
      </c>
      <c r="G119" s="94">
        <v>4</v>
      </c>
      <c r="H119" s="293"/>
      <c r="I119" s="248"/>
      <c r="J119" s="295"/>
      <c r="K119" s="295"/>
      <c r="L119" s="295"/>
      <c r="M119" s="81">
        <v>4</v>
      </c>
      <c r="N119" s="81">
        <v>3</v>
      </c>
      <c r="O119" s="81">
        <v>9</v>
      </c>
      <c r="P119" s="81">
        <v>2</v>
      </c>
      <c r="Q119" s="293"/>
      <c r="R119" s="293"/>
      <c r="S119" s="293"/>
      <c r="T119" s="293"/>
      <c r="U119" s="297"/>
      <c r="V119" s="293"/>
      <c r="W119" s="304"/>
      <c r="X119" s="301"/>
      <c r="Y119" s="244"/>
      <c r="Z119" s="301"/>
      <c r="AA119" s="293"/>
      <c r="AB119" s="302"/>
      <c r="AC119" s="108"/>
    </row>
    <row r="120" spans="1:29" s="64" customFormat="1" ht="13.5">
      <c r="A120" s="63"/>
      <c r="B120" s="101" t="s">
        <v>895</v>
      </c>
      <c r="C120" s="95" t="s">
        <v>1179</v>
      </c>
      <c r="D120" s="95" t="s">
        <v>1180</v>
      </c>
      <c r="E120" s="70">
        <v>2</v>
      </c>
      <c r="F120" s="70">
        <v>1</v>
      </c>
      <c r="G120" s="70">
        <v>3</v>
      </c>
      <c r="H120" s="240" t="s">
        <v>1181</v>
      </c>
      <c r="I120" s="247" t="s">
        <v>1182</v>
      </c>
      <c r="J120" s="240">
        <v>2</v>
      </c>
      <c r="K120" s="240">
        <v>1</v>
      </c>
      <c r="L120" s="240">
        <v>3</v>
      </c>
      <c r="M120" s="36">
        <v>4</v>
      </c>
      <c r="N120" s="36">
        <v>3</v>
      </c>
      <c r="O120" s="36">
        <v>7</v>
      </c>
      <c r="P120" s="36">
        <v>1</v>
      </c>
      <c r="Q120" s="240">
        <v>4</v>
      </c>
      <c r="R120" s="240">
        <v>17</v>
      </c>
      <c r="S120" s="240">
        <v>11</v>
      </c>
      <c r="T120" s="240">
        <v>1</v>
      </c>
      <c r="U120" s="245">
        <v>3514800</v>
      </c>
      <c r="V120" s="240" t="s">
        <v>1171</v>
      </c>
      <c r="W120" s="223">
        <v>3408608</v>
      </c>
      <c r="X120" s="241">
        <f>W120/U120</f>
        <v>0.9697871856151132</v>
      </c>
      <c r="Y120" s="243">
        <v>0</v>
      </c>
      <c r="Z120" s="241">
        <f>Y120/U120</f>
        <v>0</v>
      </c>
      <c r="AA120" s="240" t="s">
        <v>1859</v>
      </c>
      <c r="AB120" s="226"/>
      <c r="AC120" s="63"/>
    </row>
    <row r="121" spans="1:29" s="64" customFormat="1" ht="13.5">
      <c r="A121" s="63"/>
      <c r="B121" s="102" t="s">
        <v>1047</v>
      </c>
      <c r="C121" s="82" t="s">
        <v>1183</v>
      </c>
      <c r="D121" s="82" t="s">
        <v>1184</v>
      </c>
      <c r="E121" s="28">
        <v>2</v>
      </c>
      <c r="F121" s="28">
        <v>1</v>
      </c>
      <c r="G121" s="28">
        <v>3</v>
      </c>
      <c r="H121" s="225"/>
      <c r="I121" s="248"/>
      <c r="J121" s="249"/>
      <c r="K121" s="249"/>
      <c r="L121" s="249"/>
      <c r="M121" s="37">
        <v>3</v>
      </c>
      <c r="N121" s="37">
        <v>37</v>
      </c>
      <c r="O121" s="37">
        <v>11</v>
      </c>
      <c r="P121" s="37">
        <v>1</v>
      </c>
      <c r="Q121" s="225"/>
      <c r="R121" s="225"/>
      <c r="S121" s="225"/>
      <c r="T121" s="225"/>
      <c r="U121" s="246"/>
      <c r="V121" s="225"/>
      <c r="W121" s="224"/>
      <c r="X121" s="242"/>
      <c r="Y121" s="244"/>
      <c r="Z121" s="242"/>
      <c r="AA121" s="225"/>
      <c r="AB121" s="226"/>
      <c r="AC121" s="63"/>
    </row>
    <row r="122" spans="1:29" s="64" customFormat="1" ht="13.5">
      <c r="A122" s="63"/>
      <c r="B122" s="102" t="s">
        <v>1715</v>
      </c>
      <c r="C122" s="82" t="s">
        <v>1185</v>
      </c>
      <c r="D122" s="82" t="s">
        <v>0</v>
      </c>
      <c r="E122" s="28">
        <v>2</v>
      </c>
      <c r="F122" s="28">
        <v>1</v>
      </c>
      <c r="G122" s="28">
        <v>3</v>
      </c>
      <c r="H122" s="225"/>
      <c r="I122" s="248"/>
      <c r="J122" s="249"/>
      <c r="K122" s="249"/>
      <c r="L122" s="249"/>
      <c r="M122" s="37">
        <v>3</v>
      </c>
      <c r="N122" s="37">
        <v>41</v>
      </c>
      <c r="O122" s="37">
        <v>4</v>
      </c>
      <c r="P122" s="37">
        <v>1</v>
      </c>
      <c r="Q122" s="225"/>
      <c r="R122" s="225"/>
      <c r="S122" s="225"/>
      <c r="T122" s="225"/>
      <c r="U122" s="246"/>
      <c r="V122" s="225"/>
      <c r="W122" s="224"/>
      <c r="X122" s="242"/>
      <c r="Y122" s="244"/>
      <c r="Z122" s="242"/>
      <c r="AA122" s="225"/>
      <c r="AB122" s="226"/>
      <c r="AC122" s="63"/>
    </row>
    <row r="123" spans="1:29" s="64" customFormat="1" ht="13.5">
      <c r="A123" s="63"/>
      <c r="B123" s="101" t="s">
        <v>545</v>
      </c>
      <c r="C123" s="95" t="s">
        <v>1</v>
      </c>
      <c r="D123" s="95" t="s">
        <v>2</v>
      </c>
      <c r="E123" s="70">
        <v>7</v>
      </c>
      <c r="F123" s="70">
        <v>2</v>
      </c>
      <c r="G123" s="70">
        <v>5</v>
      </c>
      <c r="H123" s="240" t="s">
        <v>1</v>
      </c>
      <c r="I123" s="247" t="s">
        <v>2</v>
      </c>
      <c r="J123" s="240">
        <v>7</v>
      </c>
      <c r="K123" s="240">
        <v>2</v>
      </c>
      <c r="L123" s="240">
        <v>5</v>
      </c>
      <c r="M123" s="36">
        <v>3</v>
      </c>
      <c r="N123" s="36">
        <v>40</v>
      </c>
      <c r="O123" s="36">
        <v>11</v>
      </c>
      <c r="P123" s="36">
        <v>1</v>
      </c>
      <c r="Q123" s="240">
        <v>4</v>
      </c>
      <c r="R123" s="240">
        <v>17</v>
      </c>
      <c r="S123" s="240">
        <v>4</v>
      </c>
      <c r="T123" s="240">
        <v>1</v>
      </c>
      <c r="U123" s="245">
        <v>31000</v>
      </c>
      <c r="V123" s="240" t="s">
        <v>1171</v>
      </c>
      <c r="W123" s="223">
        <v>31000</v>
      </c>
      <c r="X123" s="241">
        <f>W123/U123</f>
        <v>1</v>
      </c>
      <c r="Y123" s="243">
        <v>0</v>
      </c>
      <c r="Z123" s="241">
        <f>Y123/U123</f>
        <v>0</v>
      </c>
      <c r="AA123" s="240" t="s">
        <v>1859</v>
      </c>
      <c r="AB123" s="226"/>
      <c r="AC123" s="63"/>
    </row>
    <row r="124" spans="1:29" s="64" customFormat="1" ht="13.5">
      <c r="A124" s="63"/>
      <c r="B124" s="102" t="s">
        <v>1047</v>
      </c>
      <c r="C124" s="82" t="s">
        <v>3</v>
      </c>
      <c r="D124" s="82" t="s">
        <v>4</v>
      </c>
      <c r="E124" s="28">
        <v>2</v>
      </c>
      <c r="F124" s="28">
        <v>2</v>
      </c>
      <c r="G124" s="28">
        <v>5</v>
      </c>
      <c r="H124" s="225"/>
      <c r="I124" s="248"/>
      <c r="J124" s="249"/>
      <c r="K124" s="249"/>
      <c r="L124" s="249"/>
      <c r="M124" s="37">
        <v>3</v>
      </c>
      <c r="N124" s="37">
        <v>42</v>
      </c>
      <c r="O124" s="37">
        <v>6</v>
      </c>
      <c r="P124" s="37">
        <v>1</v>
      </c>
      <c r="Q124" s="225"/>
      <c r="R124" s="225"/>
      <c r="S124" s="225"/>
      <c r="T124" s="225"/>
      <c r="U124" s="246"/>
      <c r="V124" s="225"/>
      <c r="W124" s="224"/>
      <c r="X124" s="242"/>
      <c r="Y124" s="244"/>
      <c r="Z124" s="242"/>
      <c r="AA124" s="225"/>
      <c r="AB124" s="226"/>
      <c r="AC124" s="63"/>
    </row>
    <row r="125" spans="1:29" s="64" customFormat="1" ht="13.5">
      <c r="A125" s="63"/>
      <c r="B125" s="101" t="s">
        <v>834</v>
      </c>
      <c r="C125" s="31" t="s">
        <v>15</v>
      </c>
      <c r="D125" s="38" t="s">
        <v>16</v>
      </c>
      <c r="E125" s="27">
        <v>2</v>
      </c>
      <c r="F125" s="27">
        <v>5</v>
      </c>
      <c r="G125" s="27">
        <v>19</v>
      </c>
      <c r="H125" s="240" t="s">
        <v>17</v>
      </c>
      <c r="I125" s="247" t="s">
        <v>18</v>
      </c>
      <c r="J125" s="240">
        <v>2</v>
      </c>
      <c r="K125" s="240">
        <v>5</v>
      </c>
      <c r="L125" s="240">
        <v>22</v>
      </c>
      <c r="M125" s="36">
        <v>3</v>
      </c>
      <c r="N125" s="36">
        <v>32</v>
      </c>
      <c r="O125" s="36">
        <v>8</v>
      </c>
      <c r="P125" s="36">
        <v>8</v>
      </c>
      <c r="Q125" s="240">
        <v>4</v>
      </c>
      <c r="R125" s="240">
        <v>18</v>
      </c>
      <c r="S125" s="240">
        <v>4</v>
      </c>
      <c r="T125" s="240">
        <v>1</v>
      </c>
      <c r="U125" s="245">
        <v>578000</v>
      </c>
      <c r="V125" s="240" t="s">
        <v>14</v>
      </c>
      <c r="W125" s="223">
        <v>433500</v>
      </c>
      <c r="X125" s="241">
        <f>W125/U125</f>
        <v>0.75</v>
      </c>
      <c r="Y125" s="243">
        <v>0</v>
      </c>
      <c r="Z125" s="241">
        <f>Y125/U125</f>
        <v>0</v>
      </c>
      <c r="AA125" s="240" t="s">
        <v>1870</v>
      </c>
      <c r="AB125" s="247" t="s">
        <v>19</v>
      </c>
      <c r="AC125" s="63"/>
    </row>
    <row r="126" spans="1:29" s="64" customFormat="1" ht="22.5">
      <c r="A126" s="63"/>
      <c r="B126" s="102" t="s">
        <v>1715</v>
      </c>
      <c r="C126" s="32" t="s">
        <v>896</v>
      </c>
      <c r="D126" s="112" t="s">
        <v>897</v>
      </c>
      <c r="E126" s="28">
        <v>2</v>
      </c>
      <c r="F126" s="68">
        <v>5</v>
      </c>
      <c r="G126" s="28">
        <v>20</v>
      </c>
      <c r="H126" s="225"/>
      <c r="I126" s="248"/>
      <c r="J126" s="249"/>
      <c r="K126" s="249"/>
      <c r="L126" s="249"/>
      <c r="M126" s="37">
        <v>3</v>
      </c>
      <c r="N126" s="37">
        <v>60</v>
      </c>
      <c r="O126" s="37">
        <v>8</v>
      </c>
      <c r="P126" s="37">
        <v>16</v>
      </c>
      <c r="Q126" s="225"/>
      <c r="R126" s="225"/>
      <c r="S126" s="225"/>
      <c r="T126" s="225"/>
      <c r="U126" s="246"/>
      <c r="V126" s="225"/>
      <c r="W126" s="224"/>
      <c r="X126" s="242"/>
      <c r="Y126" s="244"/>
      <c r="Z126" s="242"/>
      <c r="AA126" s="225"/>
      <c r="AB126" s="265"/>
      <c r="AC126" s="63"/>
    </row>
    <row r="127" spans="1:29" s="64" customFormat="1" ht="19.5" customHeight="1">
      <c r="A127" s="63"/>
      <c r="B127" s="101" t="s">
        <v>545</v>
      </c>
      <c r="C127" s="31" t="s">
        <v>1257</v>
      </c>
      <c r="D127" s="31" t="s">
        <v>1258</v>
      </c>
      <c r="E127" s="27">
        <v>2</v>
      </c>
      <c r="F127" s="27">
        <v>9</v>
      </c>
      <c r="G127" s="27">
        <v>44</v>
      </c>
      <c r="H127" s="240" t="s">
        <v>1259</v>
      </c>
      <c r="I127" s="247" t="s">
        <v>808</v>
      </c>
      <c r="J127" s="240">
        <v>2</v>
      </c>
      <c r="K127" s="240">
        <v>9</v>
      </c>
      <c r="L127" s="240">
        <v>42</v>
      </c>
      <c r="M127" s="36">
        <v>3</v>
      </c>
      <c r="N127" s="36">
        <v>58</v>
      </c>
      <c r="O127" s="36">
        <v>5</v>
      </c>
      <c r="P127" s="36">
        <v>9</v>
      </c>
      <c r="Q127" s="240">
        <v>4</v>
      </c>
      <c r="R127" s="240">
        <v>17</v>
      </c>
      <c r="S127" s="240">
        <v>4</v>
      </c>
      <c r="T127" s="240">
        <v>1</v>
      </c>
      <c r="U127" s="245">
        <v>503440</v>
      </c>
      <c r="V127" s="240" t="s">
        <v>1269</v>
      </c>
      <c r="W127" s="223">
        <v>503440</v>
      </c>
      <c r="X127" s="241">
        <f>W127/U127</f>
        <v>1</v>
      </c>
      <c r="Y127" s="243">
        <v>0</v>
      </c>
      <c r="Z127" s="241">
        <f>Y127/U127</f>
        <v>0</v>
      </c>
      <c r="AA127" s="240" t="s">
        <v>1849</v>
      </c>
      <c r="AB127" s="226"/>
      <c r="AC127" s="63"/>
    </row>
    <row r="128" spans="1:29" s="64" customFormat="1" ht="19.5" customHeight="1">
      <c r="A128" s="63"/>
      <c r="B128" s="102" t="s">
        <v>898</v>
      </c>
      <c r="C128" s="32" t="s">
        <v>1260</v>
      </c>
      <c r="D128" s="32" t="s">
        <v>1261</v>
      </c>
      <c r="E128" s="28">
        <v>2</v>
      </c>
      <c r="F128" s="28">
        <v>9</v>
      </c>
      <c r="G128" s="28">
        <v>42</v>
      </c>
      <c r="H128" s="225"/>
      <c r="I128" s="248"/>
      <c r="J128" s="249"/>
      <c r="K128" s="249"/>
      <c r="L128" s="249"/>
      <c r="M128" s="37">
        <v>4</v>
      </c>
      <c r="N128" s="37">
        <v>6</v>
      </c>
      <c r="O128" s="37">
        <v>3</v>
      </c>
      <c r="P128" s="37">
        <v>31</v>
      </c>
      <c r="Q128" s="225"/>
      <c r="R128" s="225"/>
      <c r="S128" s="225"/>
      <c r="T128" s="225"/>
      <c r="U128" s="246"/>
      <c r="V128" s="225"/>
      <c r="W128" s="224"/>
      <c r="X128" s="242"/>
      <c r="Y128" s="244"/>
      <c r="Z128" s="242"/>
      <c r="AA128" s="225"/>
      <c r="AB128" s="226"/>
      <c r="AC128" s="63"/>
    </row>
    <row r="129" spans="1:29" s="64" customFormat="1" ht="22.5">
      <c r="A129" s="63"/>
      <c r="B129" s="101" t="s">
        <v>836</v>
      </c>
      <c r="C129" s="31" t="s">
        <v>1263</v>
      </c>
      <c r="D129" s="31" t="s">
        <v>1264</v>
      </c>
      <c r="E129" s="27">
        <v>2</v>
      </c>
      <c r="F129" s="27">
        <v>9</v>
      </c>
      <c r="G129" s="27">
        <v>42</v>
      </c>
      <c r="H129" s="240" t="s">
        <v>1265</v>
      </c>
      <c r="I129" s="247" t="s">
        <v>1266</v>
      </c>
      <c r="J129" s="240">
        <v>2</v>
      </c>
      <c r="K129" s="240">
        <v>9</v>
      </c>
      <c r="L129" s="240">
        <v>42</v>
      </c>
      <c r="M129" s="36">
        <v>3</v>
      </c>
      <c r="N129" s="36">
        <v>49</v>
      </c>
      <c r="O129" s="36">
        <v>12</v>
      </c>
      <c r="P129" s="36">
        <v>9</v>
      </c>
      <c r="Q129" s="240">
        <v>4</v>
      </c>
      <c r="R129" s="240">
        <v>17</v>
      </c>
      <c r="S129" s="240">
        <v>4</v>
      </c>
      <c r="T129" s="240">
        <v>1</v>
      </c>
      <c r="U129" s="245">
        <v>210000</v>
      </c>
      <c r="V129" s="240" t="s">
        <v>1270</v>
      </c>
      <c r="W129" s="223">
        <v>210000</v>
      </c>
      <c r="X129" s="241">
        <f>W129/U129</f>
        <v>1</v>
      </c>
      <c r="Y129" s="243">
        <v>0</v>
      </c>
      <c r="Z129" s="241">
        <f>Y129/U129</f>
        <v>0</v>
      </c>
      <c r="AA129" s="240" t="s">
        <v>1859</v>
      </c>
      <c r="AB129" s="226"/>
      <c r="AC129" s="63"/>
    </row>
    <row r="130" spans="1:29" s="64" customFormat="1" ht="13.5">
      <c r="A130" s="63"/>
      <c r="B130" s="102" t="s">
        <v>827</v>
      </c>
      <c r="C130" s="32" t="s">
        <v>1267</v>
      </c>
      <c r="D130" s="32" t="s">
        <v>1268</v>
      </c>
      <c r="E130" s="28">
        <v>2</v>
      </c>
      <c r="F130" s="28">
        <v>9</v>
      </c>
      <c r="G130" s="28">
        <v>42</v>
      </c>
      <c r="H130" s="225"/>
      <c r="I130" s="248"/>
      <c r="J130" s="249"/>
      <c r="K130" s="249"/>
      <c r="L130" s="249"/>
      <c r="M130" s="37">
        <v>4</v>
      </c>
      <c r="N130" s="37">
        <v>9</v>
      </c>
      <c r="O130" s="37">
        <v>10</v>
      </c>
      <c r="P130" s="37">
        <v>28</v>
      </c>
      <c r="Q130" s="225"/>
      <c r="R130" s="225"/>
      <c r="S130" s="225"/>
      <c r="T130" s="225"/>
      <c r="U130" s="246"/>
      <c r="V130" s="225"/>
      <c r="W130" s="224"/>
      <c r="X130" s="242"/>
      <c r="Y130" s="244"/>
      <c r="Z130" s="242"/>
      <c r="AA130" s="225"/>
      <c r="AB130" s="226"/>
      <c r="AC130" s="63"/>
    </row>
    <row r="131" spans="1:29" s="64" customFormat="1" ht="22.5">
      <c r="A131" s="63"/>
      <c r="B131" s="101" t="s">
        <v>841</v>
      </c>
      <c r="C131" s="31" t="s">
        <v>1283</v>
      </c>
      <c r="D131" s="31" t="s">
        <v>1284</v>
      </c>
      <c r="E131" s="27">
        <v>9</v>
      </c>
      <c r="F131" s="27">
        <v>1</v>
      </c>
      <c r="G131" s="27">
        <v>1</v>
      </c>
      <c r="H131" s="240" t="s">
        <v>1285</v>
      </c>
      <c r="I131" s="247" t="s">
        <v>1284</v>
      </c>
      <c r="J131" s="240">
        <v>9</v>
      </c>
      <c r="K131" s="240">
        <v>1</v>
      </c>
      <c r="L131" s="240">
        <v>1</v>
      </c>
      <c r="M131" s="36">
        <v>3</v>
      </c>
      <c r="N131" s="36">
        <v>49</v>
      </c>
      <c r="O131" s="36">
        <v>11</v>
      </c>
      <c r="P131" s="36">
        <v>22</v>
      </c>
      <c r="Q131" s="240">
        <v>4</v>
      </c>
      <c r="R131" s="240">
        <v>17</v>
      </c>
      <c r="S131" s="240">
        <v>12</v>
      </c>
      <c r="T131" s="240">
        <v>30</v>
      </c>
      <c r="U131" s="245">
        <v>5000</v>
      </c>
      <c r="V131" s="240" t="s">
        <v>1294</v>
      </c>
      <c r="W131" s="223">
        <v>5000</v>
      </c>
      <c r="X131" s="241">
        <f>W131/U131</f>
        <v>1</v>
      </c>
      <c r="Y131" s="243">
        <v>0</v>
      </c>
      <c r="Z131" s="241">
        <f>Y131/U131</f>
        <v>0</v>
      </c>
      <c r="AA131" s="240" t="s">
        <v>899</v>
      </c>
      <c r="AB131" s="226"/>
      <c r="AC131" s="63"/>
    </row>
    <row r="132" spans="1:29" s="64" customFormat="1" ht="22.5">
      <c r="A132" s="63"/>
      <c r="B132" s="102" t="s">
        <v>1038</v>
      </c>
      <c r="C132" s="32" t="s">
        <v>1287</v>
      </c>
      <c r="D132" s="32" t="s">
        <v>1284</v>
      </c>
      <c r="E132" s="28">
        <v>9</v>
      </c>
      <c r="F132" s="68">
        <v>1</v>
      </c>
      <c r="G132" s="28">
        <v>1</v>
      </c>
      <c r="H132" s="225"/>
      <c r="I132" s="248"/>
      <c r="J132" s="249"/>
      <c r="K132" s="249"/>
      <c r="L132" s="249"/>
      <c r="M132" s="37">
        <v>3</v>
      </c>
      <c r="N132" s="37">
        <v>48</v>
      </c>
      <c r="O132" s="37">
        <v>2</v>
      </c>
      <c r="P132" s="37">
        <v>21</v>
      </c>
      <c r="Q132" s="225"/>
      <c r="R132" s="225"/>
      <c r="S132" s="225"/>
      <c r="T132" s="225"/>
      <c r="U132" s="246"/>
      <c r="V132" s="225"/>
      <c r="W132" s="224"/>
      <c r="X132" s="242"/>
      <c r="Y132" s="244"/>
      <c r="Z132" s="242"/>
      <c r="AA132" s="225"/>
      <c r="AB132" s="226"/>
      <c r="AC132" s="63"/>
    </row>
    <row r="133" spans="1:29" s="64" customFormat="1" ht="22.5">
      <c r="A133" s="63"/>
      <c r="B133" s="102" t="s">
        <v>1262</v>
      </c>
      <c r="C133" s="32" t="s">
        <v>1288</v>
      </c>
      <c r="D133" s="32" t="s">
        <v>1284</v>
      </c>
      <c r="E133" s="28">
        <v>9</v>
      </c>
      <c r="F133" s="28">
        <v>1</v>
      </c>
      <c r="G133" s="28">
        <v>1</v>
      </c>
      <c r="H133" s="225"/>
      <c r="I133" s="248"/>
      <c r="J133" s="249"/>
      <c r="K133" s="249"/>
      <c r="L133" s="249"/>
      <c r="M133" s="37">
        <v>3</v>
      </c>
      <c r="N133" s="37">
        <v>49</v>
      </c>
      <c r="O133" s="37">
        <v>4</v>
      </c>
      <c r="P133" s="37">
        <v>9</v>
      </c>
      <c r="Q133" s="225"/>
      <c r="R133" s="225"/>
      <c r="S133" s="225"/>
      <c r="T133" s="225"/>
      <c r="U133" s="246"/>
      <c r="V133" s="225"/>
      <c r="W133" s="224"/>
      <c r="X133" s="242"/>
      <c r="Y133" s="244"/>
      <c r="Z133" s="242"/>
      <c r="AA133" s="225"/>
      <c r="AB133" s="226"/>
      <c r="AC133" s="63"/>
    </row>
    <row r="134" spans="1:29" s="64" customFormat="1" ht="22.5">
      <c r="A134" s="63"/>
      <c r="B134" s="102" t="s">
        <v>1262</v>
      </c>
      <c r="C134" s="32" t="s">
        <v>1289</v>
      </c>
      <c r="D134" s="32" t="s">
        <v>1284</v>
      </c>
      <c r="E134" s="28">
        <v>9</v>
      </c>
      <c r="F134" s="28">
        <v>1</v>
      </c>
      <c r="G134" s="28">
        <v>1</v>
      </c>
      <c r="H134" s="225"/>
      <c r="I134" s="248"/>
      <c r="J134" s="249"/>
      <c r="K134" s="249"/>
      <c r="L134" s="249"/>
      <c r="M134" s="37">
        <v>3</v>
      </c>
      <c r="N134" s="37">
        <v>58</v>
      </c>
      <c r="O134" s="37">
        <v>2</v>
      </c>
      <c r="P134" s="37">
        <v>18</v>
      </c>
      <c r="Q134" s="225"/>
      <c r="R134" s="225"/>
      <c r="S134" s="225"/>
      <c r="T134" s="225"/>
      <c r="U134" s="246"/>
      <c r="V134" s="225"/>
      <c r="W134" s="224"/>
      <c r="X134" s="242"/>
      <c r="Y134" s="244"/>
      <c r="Z134" s="242"/>
      <c r="AA134" s="225"/>
      <c r="AB134" s="226"/>
      <c r="AC134" s="63"/>
    </row>
    <row r="135" spans="1:29" s="64" customFormat="1" ht="40.5" customHeight="1">
      <c r="A135" s="63"/>
      <c r="B135" s="101" t="s">
        <v>682</v>
      </c>
      <c r="C135" s="31" t="s">
        <v>1300</v>
      </c>
      <c r="D135" s="31" t="s">
        <v>1301</v>
      </c>
      <c r="E135" s="27">
        <v>3</v>
      </c>
      <c r="F135" s="27">
        <v>5</v>
      </c>
      <c r="G135" s="27">
        <v>22</v>
      </c>
      <c r="H135" s="240" t="s">
        <v>1302</v>
      </c>
      <c r="I135" s="247" t="s">
        <v>1303</v>
      </c>
      <c r="J135" s="240">
        <v>3</v>
      </c>
      <c r="K135" s="240">
        <v>11</v>
      </c>
      <c r="L135" s="240">
        <v>49</v>
      </c>
      <c r="M135" s="36">
        <v>4</v>
      </c>
      <c r="N135" s="36">
        <v>13</v>
      </c>
      <c r="O135" s="36">
        <v>7</v>
      </c>
      <c r="P135" s="36">
        <v>10</v>
      </c>
      <c r="Q135" s="240">
        <v>4</v>
      </c>
      <c r="R135" s="240">
        <v>17</v>
      </c>
      <c r="S135" s="240">
        <v>12</v>
      </c>
      <c r="T135" s="240">
        <v>1</v>
      </c>
      <c r="U135" s="245">
        <v>366225</v>
      </c>
      <c r="V135" s="240" t="s">
        <v>1297</v>
      </c>
      <c r="W135" s="223">
        <v>33375</v>
      </c>
      <c r="X135" s="241">
        <f>W135/U135</f>
        <v>0.09113250051198034</v>
      </c>
      <c r="Y135" s="243">
        <v>0</v>
      </c>
      <c r="Z135" s="241">
        <f>Y135/U135</f>
        <v>0</v>
      </c>
      <c r="AA135" s="240" t="s">
        <v>1859</v>
      </c>
      <c r="AB135" s="247" t="s">
        <v>1304</v>
      </c>
      <c r="AC135" s="63"/>
    </row>
    <row r="136" spans="1:29" s="64" customFormat="1" ht="78.75">
      <c r="A136" s="63"/>
      <c r="B136" s="102" t="s">
        <v>677</v>
      </c>
      <c r="C136" s="32" t="s">
        <v>1302</v>
      </c>
      <c r="D136" s="32" t="s">
        <v>1303</v>
      </c>
      <c r="E136" s="28">
        <v>3</v>
      </c>
      <c r="F136" s="68">
        <v>11</v>
      </c>
      <c r="G136" s="28">
        <v>49</v>
      </c>
      <c r="H136" s="225"/>
      <c r="I136" s="265"/>
      <c r="J136" s="249"/>
      <c r="K136" s="249"/>
      <c r="L136" s="249"/>
      <c r="M136" s="37">
        <v>3</v>
      </c>
      <c r="N136" s="37">
        <v>39</v>
      </c>
      <c r="O136" s="37">
        <v>5</v>
      </c>
      <c r="P136" s="37">
        <v>28</v>
      </c>
      <c r="Q136" s="225"/>
      <c r="R136" s="225"/>
      <c r="S136" s="225"/>
      <c r="T136" s="225"/>
      <c r="U136" s="246"/>
      <c r="V136" s="225"/>
      <c r="W136" s="224"/>
      <c r="X136" s="242"/>
      <c r="Y136" s="244"/>
      <c r="Z136" s="242"/>
      <c r="AA136" s="225"/>
      <c r="AB136" s="265"/>
      <c r="AC136" s="63"/>
    </row>
    <row r="137" spans="1:29" s="64" customFormat="1" ht="13.5">
      <c r="A137" s="63"/>
      <c r="B137" s="101" t="s">
        <v>900</v>
      </c>
      <c r="C137" s="31" t="s">
        <v>422</v>
      </c>
      <c r="D137" s="31" t="s">
        <v>423</v>
      </c>
      <c r="E137" s="27">
        <v>9</v>
      </c>
      <c r="F137" s="27">
        <v>1</v>
      </c>
      <c r="G137" s="27">
        <v>1</v>
      </c>
      <c r="H137" s="240" t="s">
        <v>1650</v>
      </c>
      <c r="I137" s="247" t="s">
        <v>423</v>
      </c>
      <c r="J137" s="240">
        <v>9</v>
      </c>
      <c r="K137" s="240">
        <v>1</v>
      </c>
      <c r="L137" s="240">
        <v>1</v>
      </c>
      <c r="M137" s="36">
        <v>3</v>
      </c>
      <c r="N137" s="36">
        <v>58</v>
      </c>
      <c r="O137" s="36">
        <v>8</v>
      </c>
      <c r="P137" s="36">
        <v>8</v>
      </c>
      <c r="Q137" s="240">
        <v>4</v>
      </c>
      <c r="R137" s="240">
        <v>17</v>
      </c>
      <c r="S137" s="240">
        <v>12</v>
      </c>
      <c r="T137" s="240">
        <v>5</v>
      </c>
      <c r="U137" s="245">
        <v>5000</v>
      </c>
      <c r="V137" s="240" t="s">
        <v>1671</v>
      </c>
      <c r="W137" s="223">
        <v>5000</v>
      </c>
      <c r="X137" s="241">
        <f>W137/U137</f>
        <v>1</v>
      </c>
      <c r="Y137" s="243">
        <v>0</v>
      </c>
      <c r="Z137" s="241">
        <f>Y137/U137</f>
        <v>0</v>
      </c>
      <c r="AA137" s="240" t="s">
        <v>435</v>
      </c>
      <c r="AB137" s="226"/>
      <c r="AC137" s="63"/>
    </row>
    <row r="138" spans="1:29" s="64" customFormat="1" ht="13.5">
      <c r="A138" s="63"/>
      <c r="B138" s="102" t="s">
        <v>901</v>
      </c>
      <c r="C138" s="32" t="s">
        <v>1651</v>
      </c>
      <c r="D138" s="32" t="s">
        <v>423</v>
      </c>
      <c r="E138" s="28">
        <v>9</v>
      </c>
      <c r="F138" s="68">
        <v>1</v>
      </c>
      <c r="G138" s="28">
        <v>1</v>
      </c>
      <c r="H138" s="225"/>
      <c r="I138" s="248"/>
      <c r="J138" s="249"/>
      <c r="K138" s="249"/>
      <c r="L138" s="249"/>
      <c r="M138" s="37">
        <v>3</v>
      </c>
      <c r="N138" s="37">
        <v>58</v>
      </c>
      <c r="O138" s="37">
        <v>3</v>
      </c>
      <c r="P138" s="37">
        <v>7</v>
      </c>
      <c r="Q138" s="225"/>
      <c r="R138" s="225"/>
      <c r="S138" s="225"/>
      <c r="T138" s="225"/>
      <c r="U138" s="246"/>
      <c r="V138" s="225"/>
      <c r="W138" s="224"/>
      <c r="X138" s="242"/>
      <c r="Y138" s="244"/>
      <c r="Z138" s="242"/>
      <c r="AA138" s="225"/>
      <c r="AB138" s="226"/>
      <c r="AC138" s="63"/>
    </row>
    <row r="139" spans="1:29" s="64" customFormat="1" ht="13.5">
      <c r="A139" s="63"/>
      <c r="B139" s="101" t="s">
        <v>1809</v>
      </c>
      <c r="C139" s="31" t="s">
        <v>1652</v>
      </c>
      <c r="D139" s="31" t="s">
        <v>1869</v>
      </c>
      <c r="E139" s="27">
        <v>9</v>
      </c>
      <c r="F139" s="27">
        <v>1</v>
      </c>
      <c r="G139" s="27">
        <v>1</v>
      </c>
      <c r="H139" s="240" t="s">
        <v>1653</v>
      </c>
      <c r="I139" s="247" t="s">
        <v>1869</v>
      </c>
      <c r="J139" s="240">
        <v>9</v>
      </c>
      <c r="K139" s="240">
        <v>1</v>
      </c>
      <c r="L139" s="240">
        <v>1</v>
      </c>
      <c r="M139" s="36">
        <v>3</v>
      </c>
      <c r="N139" s="36">
        <v>48</v>
      </c>
      <c r="O139" s="36">
        <v>8</v>
      </c>
      <c r="P139" s="36">
        <v>8</v>
      </c>
      <c r="Q139" s="240">
        <v>4</v>
      </c>
      <c r="R139" s="240">
        <v>17</v>
      </c>
      <c r="S139" s="240">
        <v>11</v>
      </c>
      <c r="T139" s="240">
        <v>7</v>
      </c>
      <c r="U139" s="245">
        <v>10000</v>
      </c>
      <c r="V139" s="240" t="s">
        <v>1672</v>
      </c>
      <c r="W139" s="257">
        <v>10000</v>
      </c>
      <c r="X139" s="241">
        <f>W139/U139</f>
        <v>1</v>
      </c>
      <c r="Y139" s="243">
        <v>0</v>
      </c>
      <c r="Z139" s="241">
        <f>Y139/U139</f>
        <v>0</v>
      </c>
      <c r="AA139" s="240" t="s">
        <v>435</v>
      </c>
      <c r="AB139" s="226"/>
      <c r="AC139" s="63"/>
    </row>
    <row r="140" spans="1:29" s="64" customFormat="1" ht="22.5">
      <c r="A140" s="63"/>
      <c r="B140" s="102" t="s">
        <v>901</v>
      </c>
      <c r="C140" s="32" t="s">
        <v>1654</v>
      </c>
      <c r="D140" s="32" t="s">
        <v>1655</v>
      </c>
      <c r="E140" s="28">
        <v>9</v>
      </c>
      <c r="F140" s="28">
        <v>1</v>
      </c>
      <c r="G140" s="28">
        <v>1</v>
      </c>
      <c r="H140" s="225"/>
      <c r="I140" s="248"/>
      <c r="J140" s="249"/>
      <c r="K140" s="249"/>
      <c r="L140" s="249"/>
      <c r="M140" s="37">
        <v>3</v>
      </c>
      <c r="N140" s="37">
        <v>57</v>
      </c>
      <c r="O140" s="37">
        <v>4</v>
      </c>
      <c r="P140" s="37">
        <v>9</v>
      </c>
      <c r="Q140" s="225"/>
      <c r="R140" s="225"/>
      <c r="S140" s="225"/>
      <c r="T140" s="225"/>
      <c r="U140" s="246"/>
      <c r="V140" s="225"/>
      <c r="W140" s="258"/>
      <c r="X140" s="242"/>
      <c r="Y140" s="244"/>
      <c r="Z140" s="242"/>
      <c r="AA140" s="225"/>
      <c r="AB140" s="226"/>
      <c r="AC140" s="63"/>
    </row>
    <row r="141" spans="1:29" s="64" customFormat="1" ht="13.5">
      <c r="A141" s="63"/>
      <c r="B141" s="101" t="s">
        <v>1262</v>
      </c>
      <c r="C141" s="31" t="s">
        <v>1743</v>
      </c>
      <c r="D141" s="31" t="s">
        <v>1656</v>
      </c>
      <c r="E141" s="27">
        <v>9</v>
      </c>
      <c r="F141" s="27">
        <v>1</v>
      </c>
      <c r="G141" s="27">
        <v>1</v>
      </c>
      <c r="H141" s="240" t="s">
        <v>1657</v>
      </c>
      <c r="I141" s="247" t="s">
        <v>1658</v>
      </c>
      <c r="J141" s="240">
        <v>9</v>
      </c>
      <c r="K141" s="240">
        <v>1</v>
      </c>
      <c r="L141" s="240">
        <v>1</v>
      </c>
      <c r="M141" s="36">
        <v>3</v>
      </c>
      <c r="N141" s="36">
        <v>54</v>
      </c>
      <c r="O141" s="36">
        <v>10</v>
      </c>
      <c r="P141" s="36">
        <v>24</v>
      </c>
      <c r="Q141" s="240">
        <v>4</v>
      </c>
      <c r="R141" s="240">
        <v>18</v>
      </c>
      <c r="S141" s="240">
        <v>1</v>
      </c>
      <c r="T141" s="240">
        <v>1</v>
      </c>
      <c r="U141" s="245">
        <v>5000</v>
      </c>
      <c r="V141" s="240" t="s">
        <v>1673</v>
      </c>
      <c r="W141" s="257">
        <v>5000</v>
      </c>
      <c r="X141" s="241">
        <f>W141/U141</f>
        <v>1</v>
      </c>
      <c r="Y141" s="243">
        <v>0</v>
      </c>
      <c r="Z141" s="241">
        <f>Y141/U141</f>
        <v>0</v>
      </c>
      <c r="AA141" s="240" t="s">
        <v>435</v>
      </c>
      <c r="AB141" s="226"/>
      <c r="AC141" s="63"/>
    </row>
    <row r="142" spans="1:29" s="64" customFormat="1" ht="13.5">
      <c r="A142" s="63"/>
      <c r="B142" s="102" t="s">
        <v>901</v>
      </c>
      <c r="C142" s="32" t="s">
        <v>1659</v>
      </c>
      <c r="D142" s="32" t="s">
        <v>1660</v>
      </c>
      <c r="E142" s="28">
        <v>9</v>
      </c>
      <c r="F142" s="28">
        <v>1</v>
      </c>
      <c r="G142" s="28">
        <v>1</v>
      </c>
      <c r="H142" s="225"/>
      <c r="I142" s="248"/>
      <c r="J142" s="249"/>
      <c r="K142" s="249"/>
      <c r="L142" s="249"/>
      <c r="M142" s="37">
        <v>3</v>
      </c>
      <c r="N142" s="37">
        <v>49</v>
      </c>
      <c r="O142" s="37">
        <v>2</v>
      </c>
      <c r="P142" s="37">
        <v>7</v>
      </c>
      <c r="Q142" s="225"/>
      <c r="R142" s="225"/>
      <c r="S142" s="225"/>
      <c r="T142" s="225"/>
      <c r="U142" s="246"/>
      <c r="V142" s="225"/>
      <c r="W142" s="258"/>
      <c r="X142" s="242"/>
      <c r="Y142" s="244"/>
      <c r="Z142" s="242"/>
      <c r="AA142" s="225"/>
      <c r="AB142" s="226"/>
      <c r="AC142" s="63"/>
    </row>
    <row r="143" spans="1:29" s="64" customFormat="1" ht="13.5">
      <c r="A143" s="63"/>
      <c r="B143" s="102" t="s">
        <v>1809</v>
      </c>
      <c r="C143" s="32" t="s">
        <v>1662</v>
      </c>
      <c r="D143" s="32" t="s">
        <v>1663</v>
      </c>
      <c r="E143" s="28">
        <v>9</v>
      </c>
      <c r="F143" s="28">
        <v>1</v>
      </c>
      <c r="G143" s="28">
        <v>1</v>
      </c>
      <c r="H143" s="225"/>
      <c r="I143" s="248"/>
      <c r="J143" s="249"/>
      <c r="K143" s="249"/>
      <c r="L143" s="249"/>
      <c r="M143" s="37">
        <v>3</v>
      </c>
      <c r="N143" s="37">
        <v>49</v>
      </c>
      <c r="O143" s="37">
        <v>8</v>
      </c>
      <c r="P143" s="37">
        <v>24</v>
      </c>
      <c r="Q143" s="225"/>
      <c r="R143" s="225"/>
      <c r="S143" s="225"/>
      <c r="T143" s="225"/>
      <c r="U143" s="246"/>
      <c r="V143" s="225"/>
      <c r="W143" s="258"/>
      <c r="X143" s="242"/>
      <c r="Y143" s="244"/>
      <c r="Z143" s="242"/>
      <c r="AA143" s="225"/>
      <c r="AB143" s="226"/>
      <c r="AC143" s="63"/>
    </row>
    <row r="144" spans="1:29" s="64" customFormat="1" ht="22.5">
      <c r="A144" s="63"/>
      <c r="B144" s="101" t="s">
        <v>1806</v>
      </c>
      <c r="C144" s="31" t="s">
        <v>1664</v>
      </c>
      <c r="D144" s="31" t="s">
        <v>1665</v>
      </c>
      <c r="E144" s="27">
        <v>9</v>
      </c>
      <c r="F144" s="27">
        <v>1</v>
      </c>
      <c r="G144" s="27">
        <v>1</v>
      </c>
      <c r="H144" s="240" t="s">
        <v>1666</v>
      </c>
      <c r="I144" s="247" t="s">
        <v>1869</v>
      </c>
      <c r="J144" s="240">
        <v>9</v>
      </c>
      <c r="K144" s="240">
        <v>1</v>
      </c>
      <c r="L144" s="240">
        <v>1</v>
      </c>
      <c r="M144" s="36">
        <v>3</v>
      </c>
      <c r="N144" s="36">
        <v>47</v>
      </c>
      <c r="O144" s="36">
        <v>3</v>
      </c>
      <c r="P144" s="36">
        <v>27</v>
      </c>
      <c r="Q144" s="240">
        <v>4</v>
      </c>
      <c r="R144" s="240">
        <v>18</v>
      </c>
      <c r="S144" s="240">
        <v>3</v>
      </c>
      <c r="T144" s="240">
        <v>1</v>
      </c>
      <c r="U144" s="245">
        <v>10000</v>
      </c>
      <c r="V144" s="240" t="s">
        <v>1674</v>
      </c>
      <c r="W144" s="257">
        <v>10000</v>
      </c>
      <c r="X144" s="241">
        <f>W144/U144</f>
        <v>1</v>
      </c>
      <c r="Y144" s="243">
        <v>0</v>
      </c>
      <c r="Z144" s="241">
        <f>Y144/U144</f>
        <v>0</v>
      </c>
      <c r="AA144" s="240" t="s">
        <v>435</v>
      </c>
      <c r="AB144" s="226"/>
      <c r="AC144" s="63"/>
    </row>
    <row r="145" spans="1:29" s="64" customFormat="1" ht="22.5">
      <c r="A145" s="63"/>
      <c r="B145" s="102" t="s">
        <v>902</v>
      </c>
      <c r="C145" s="32" t="s">
        <v>1666</v>
      </c>
      <c r="D145" s="32" t="s">
        <v>1665</v>
      </c>
      <c r="E145" s="28">
        <v>9</v>
      </c>
      <c r="F145" s="28">
        <v>1</v>
      </c>
      <c r="G145" s="28">
        <v>1</v>
      </c>
      <c r="H145" s="225"/>
      <c r="I145" s="248"/>
      <c r="J145" s="249"/>
      <c r="K145" s="249"/>
      <c r="L145" s="249"/>
      <c r="M145" s="37">
        <v>3</v>
      </c>
      <c r="N145" s="37">
        <v>53</v>
      </c>
      <c r="O145" s="37">
        <v>11</v>
      </c>
      <c r="P145" s="37">
        <v>25</v>
      </c>
      <c r="Q145" s="225"/>
      <c r="R145" s="225"/>
      <c r="S145" s="225"/>
      <c r="T145" s="225"/>
      <c r="U145" s="246"/>
      <c r="V145" s="225"/>
      <c r="W145" s="258"/>
      <c r="X145" s="242"/>
      <c r="Y145" s="244"/>
      <c r="Z145" s="242"/>
      <c r="AA145" s="225"/>
      <c r="AB145" s="226"/>
      <c r="AC145" s="63"/>
    </row>
    <row r="146" spans="1:29" s="64" customFormat="1" ht="22.5">
      <c r="A146" s="63"/>
      <c r="B146" s="101" t="s">
        <v>1809</v>
      </c>
      <c r="C146" s="31" t="s">
        <v>1667</v>
      </c>
      <c r="D146" s="31" t="s">
        <v>1668</v>
      </c>
      <c r="E146" s="27">
        <v>9</v>
      </c>
      <c r="F146" s="27">
        <v>1</v>
      </c>
      <c r="G146" s="27">
        <v>1</v>
      </c>
      <c r="H146" s="240" t="s">
        <v>1667</v>
      </c>
      <c r="I146" s="247" t="s">
        <v>1668</v>
      </c>
      <c r="J146" s="240">
        <v>9</v>
      </c>
      <c r="K146" s="240">
        <v>1</v>
      </c>
      <c r="L146" s="240">
        <v>1</v>
      </c>
      <c r="M146" s="36">
        <v>4</v>
      </c>
      <c r="N146" s="36">
        <v>1</v>
      </c>
      <c r="O146" s="36">
        <v>9</v>
      </c>
      <c r="P146" s="36">
        <v>16</v>
      </c>
      <c r="Q146" s="240">
        <v>4</v>
      </c>
      <c r="R146" s="240">
        <v>17</v>
      </c>
      <c r="S146" s="240">
        <v>4</v>
      </c>
      <c r="T146" s="240">
        <v>1</v>
      </c>
      <c r="U146" s="245">
        <v>5000</v>
      </c>
      <c r="V146" s="240" t="s">
        <v>1675</v>
      </c>
      <c r="W146" s="257">
        <v>5000</v>
      </c>
      <c r="X146" s="241">
        <f>W146/U146</f>
        <v>1</v>
      </c>
      <c r="Y146" s="243">
        <v>0</v>
      </c>
      <c r="Z146" s="241">
        <f>Y146/U146</f>
        <v>0</v>
      </c>
      <c r="AA146" s="240" t="s">
        <v>435</v>
      </c>
      <c r="AB146" s="226"/>
      <c r="AC146" s="63"/>
    </row>
    <row r="147" spans="1:29" s="64" customFormat="1" ht="13.5">
      <c r="A147" s="63"/>
      <c r="B147" s="102" t="s">
        <v>901</v>
      </c>
      <c r="C147" s="32" t="s">
        <v>1669</v>
      </c>
      <c r="D147" s="32" t="s">
        <v>1670</v>
      </c>
      <c r="E147" s="28">
        <v>9</v>
      </c>
      <c r="F147" s="28">
        <v>1</v>
      </c>
      <c r="G147" s="28">
        <v>1</v>
      </c>
      <c r="H147" s="225"/>
      <c r="I147" s="248"/>
      <c r="J147" s="249"/>
      <c r="K147" s="249"/>
      <c r="L147" s="249"/>
      <c r="M147" s="37">
        <v>3</v>
      </c>
      <c r="N147" s="37">
        <v>58</v>
      </c>
      <c r="O147" s="37">
        <v>12</v>
      </c>
      <c r="P147" s="37">
        <v>19</v>
      </c>
      <c r="Q147" s="225"/>
      <c r="R147" s="225"/>
      <c r="S147" s="225"/>
      <c r="T147" s="225"/>
      <c r="U147" s="246"/>
      <c r="V147" s="225"/>
      <c r="W147" s="258"/>
      <c r="X147" s="242"/>
      <c r="Y147" s="244"/>
      <c r="Z147" s="242"/>
      <c r="AA147" s="225"/>
      <c r="AB147" s="226"/>
      <c r="AC147" s="63"/>
    </row>
    <row r="148" spans="1:29" s="64" customFormat="1" ht="13.5">
      <c r="A148" s="63"/>
      <c r="B148" s="101" t="s">
        <v>1262</v>
      </c>
      <c r="C148" s="80" t="s">
        <v>479</v>
      </c>
      <c r="D148" s="80" t="s">
        <v>480</v>
      </c>
      <c r="E148" s="27">
        <v>3</v>
      </c>
      <c r="F148" s="27">
        <v>3</v>
      </c>
      <c r="G148" s="27">
        <v>10</v>
      </c>
      <c r="H148" s="240" t="s">
        <v>481</v>
      </c>
      <c r="I148" s="247" t="s">
        <v>482</v>
      </c>
      <c r="J148" s="240">
        <v>3</v>
      </c>
      <c r="K148" s="240">
        <v>3</v>
      </c>
      <c r="L148" s="240">
        <v>11</v>
      </c>
      <c r="M148" s="36">
        <v>4</v>
      </c>
      <c r="N148" s="36">
        <v>17</v>
      </c>
      <c r="O148" s="36">
        <v>1</v>
      </c>
      <c r="P148" s="36">
        <v>27</v>
      </c>
      <c r="Q148" s="240">
        <v>4</v>
      </c>
      <c r="R148" s="240">
        <v>18</v>
      </c>
      <c r="S148" s="240">
        <v>3</v>
      </c>
      <c r="T148" s="240">
        <v>15</v>
      </c>
      <c r="U148" s="245">
        <v>65000</v>
      </c>
      <c r="V148" s="240" t="s">
        <v>492</v>
      </c>
      <c r="W148" s="223">
        <v>65000</v>
      </c>
      <c r="X148" s="241">
        <f>W148/U148</f>
        <v>1</v>
      </c>
      <c r="Y148" s="243">
        <v>0</v>
      </c>
      <c r="Z148" s="241">
        <f>Y148/U148</f>
        <v>0</v>
      </c>
      <c r="AA148" s="240" t="s">
        <v>903</v>
      </c>
      <c r="AB148" s="226"/>
      <c r="AC148" s="63"/>
    </row>
    <row r="149" spans="1:29" s="64" customFormat="1" ht="13.5">
      <c r="A149" s="63"/>
      <c r="B149" s="102" t="s">
        <v>1661</v>
      </c>
      <c r="C149" s="82" t="s">
        <v>481</v>
      </c>
      <c r="D149" s="82" t="s">
        <v>483</v>
      </c>
      <c r="E149" s="28">
        <v>3</v>
      </c>
      <c r="F149" s="28">
        <v>3</v>
      </c>
      <c r="G149" s="28">
        <v>11</v>
      </c>
      <c r="H149" s="225"/>
      <c r="I149" s="248"/>
      <c r="J149" s="249"/>
      <c r="K149" s="249"/>
      <c r="L149" s="249"/>
      <c r="M149" s="37">
        <v>4</v>
      </c>
      <c r="N149" s="37">
        <v>9</v>
      </c>
      <c r="O149" s="37">
        <v>4</v>
      </c>
      <c r="P149" s="37">
        <v>9</v>
      </c>
      <c r="Q149" s="225"/>
      <c r="R149" s="225"/>
      <c r="S149" s="225"/>
      <c r="T149" s="225"/>
      <c r="U149" s="246"/>
      <c r="V149" s="225"/>
      <c r="W149" s="224"/>
      <c r="X149" s="242"/>
      <c r="Y149" s="244"/>
      <c r="Z149" s="242"/>
      <c r="AA149" s="225"/>
      <c r="AB149" s="226"/>
      <c r="AC149" s="63"/>
    </row>
    <row r="150" spans="1:29" s="64" customFormat="1" ht="13.5">
      <c r="A150" s="63"/>
      <c r="B150" s="101" t="s">
        <v>876</v>
      </c>
      <c r="C150" s="80" t="s">
        <v>484</v>
      </c>
      <c r="D150" s="80" t="s">
        <v>485</v>
      </c>
      <c r="E150" s="27">
        <v>3</v>
      </c>
      <c r="F150" s="27">
        <v>3</v>
      </c>
      <c r="G150" s="27">
        <v>11</v>
      </c>
      <c r="H150" s="240" t="s">
        <v>904</v>
      </c>
      <c r="I150" s="247" t="s">
        <v>486</v>
      </c>
      <c r="J150" s="240">
        <v>3</v>
      </c>
      <c r="K150" s="240">
        <v>3</v>
      </c>
      <c r="L150" s="240">
        <v>11</v>
      </c>
      <c r="M150" s="36">
        <v>4</v>
      </c>
      <c r="N150" s="36">
        <v>4</v>
      </c>
      <c r="O150" s="36">
        <v>12</v>
      </c>
      <c r="P150" s="36">
        <v>12</v>
      </c>
      <c r="Q150" s="240">
        <v>4</v>
      </c>
      <c r="R150" s="240">
        <v>17</v>
      </c>
      <c r="S150" s="240">
        <v>10</v>
      </c>
      <c r="T150" s="240">
        <v>1</v>
      </c>
      <c r="U150" s="245">
        <v>485850</v>
      </c>
      <c r="V150" s="240" t="s">
        <v>493</v>
      </c>
      <c r="W150" s="257">
        <v>423500</v>
      </c>
      <c r="X150" s="241">
        <f>W150/U150</f>
        <v>0.8716682103529896</v>
      </c>
      <c r="Y150" s="243">
        <v>0</v>
      </c>
      <c r="Z150" s="241">
        <f>Y150/U150</f>
        <v>0</v>
      </c>
      <c r="AA150" s="240" t="s">
        <v>903</v>
      </c>
      <c r="AB150" s="226"/>
      <c r="AC150" s="63"/>
    </row>
    <row r="151" spans="1:29" s="64" customFormat="1" ht="13.5">
      <c r="A151" s="63"/>
      <c r="B151" s="102" t="s">
        <v>1661</v>
      </c>
      <c r="C151" s="82" t="s">
        <v>905</v>
      </c>
      <c r="D151" s="82" t="s">
        <v>486</v>
      </c>
      <c r="E151" s="28">
        <v>3</v>
      </c>
      <c r="F151" s="28">
        <v>3</v>
      </c>
      <c r="G151" s="28">
        <v>11</v>
      </c>
      <c r="H151" s="225"/>
      <c r="I151" s="248"/>
      <c r="J151" s="249"/>
      <c r="K151" s="249"/>
      <c r="L151" s="249"/>
      <c r="M151" s="37">
        <v>4</v>
      </c>
      <c r="N151" s="37">
        <v>7</v>
      </c>
      <c r="O151" s="37">
        <v>2</v>
      </c>
      <c r="P151" s="37">
        <v>28</v>
      </c>
      <c r="Q151" s="225"/>
      <c r="R151" s="225"/>
      <c r="S151" s="225"/>
      <c r="T151" s="225"/>
      <c r="U151" s="246"/>
      <c r="V151" s="225"/>
      <c r="W151" s="258"/>
      <c r="X151" s="242"/>
      <c r="Y151" s="244"/>
      <c r="Z151" s="242"/>
      <c r="AA151" s="225"/>
      <c r="AB151" s="226"/>
      <c r="AC151" s="63"/>
    </row>
    <row r="152" spans="1:29" s="64" customFormat="1" ht="13.5">
      <c r="A152" s="63"/>
      <c r="B152" s="101" t="s">
        <v>1593</v>
      </c>
      <c r="C152" s="80" t="s">
        <v>487</v>
      </c>
      <c r="D152" s="80" t="s">
        <v>488</v>
      </c>
      <c r="E152" s="27">
        <v>2</v>
      </c>
      <c r="F152" s="27">
        <v>4</v>
      </c>
      <c r="G152" s="27">
        <v>18</v>
      </c>
      <c r="H152" s="240" t="s">
        <v>803</v>
      </c>
      <c r="I152" s="247" t="s">
        <v>489</v>
      </c>
      <c r="J152" s="240">
        <v>2</v>
      </c>
      <c r="K152" s="240">
        <v>4</v>
      </c>
      <c r="L152" s="240">
        <v>18</v>
      </c>
      <c r="M152" s="36">
        <v>4</v>
      </c>
      <c r="N152" s="36">
        <v>8</v>
      </c>
      <c r="O152" s="36">
        <v>12</v>
      </c>
      <c r="P152" s="36">
        <v>11</v>
      </c>
      <c r="Q152" s="240">
        <v>4</v>
      </c>
      <c r="R152" s="240">
        <v>17</v>
      </c>
      <c r="S152" s="240">
        <v>4</v>
      </c>
      <c r="T152" s="240">
        <v>1</v>
      </c>
      <c r="U152" s="245">
        <v>30000</v>
      </c>
      <c r="V152" s="240" t="s">
        <v>493</v>
      </c>
      <c r="W152" s="257">
        <v>30000</v>
      </c>
      <c r="X152" s="241">
        <f>W152/U152</f>
        <v>1</v>
      </c>
      <c r="Y152" s="243">
        <v>0</v>
      </c>
      <c r="Z152" s="241">
        <f>Y152/U152</f>
        <v>0</v>
      </c>
      <c r="AA152" s="240" t="s">
        <v>1080</v>
      </c>
      <c r="AB152" s="226"/>
      <c r="AC152" s="63"/>
    </row>
    <row r="153" spans="1:29" s="64" customFormat="1" ht="13.5">
      <c r="A153" s="63"/>
      <c r="B153" s="102" t="s">
        <v>29</v>
      </c>
      <c r="C153" s="82" t="s">
        <v>490</v>
      </c>
      <c r="D153" s="82" t="s">
        <v>491</v>
      </c>
      <c r="E153" s="28">
        <v>2</v>
      </c>
      <c r="F153" s="28">
        <v>4</v>
      </c>
      <c r="G153" s="28">
        <v>18</v>
      </c>
      <c r="H153" s="225"/>
      <c r="I153" s="248"/>
      <c r="J153" s="249"/>
      <c r="K153" s="249"/>
      <c r="L153" s="249"/>
      <c r="M153" s="37">
        <v>4</v>
      </c>
      <c r="N153" s="37">
        <v>5</v>
      </c>
      <c r="O153" s="37">
        <v>7</v>
      </c>
      <c r="P153" s="37">
        <v>21</v>
      </c>
      <c r="Q153" s="225"/>
      <c r="R153" s="225"/>
      <c r="S153" s="225"/>
      <c r="T153" s="225"/>
      <c r="U153" s="246"/>
      <c r="V153" s="225"/>
      <c r="W153" s="258"/>
      <c r="X153" s="242"/>
      <c r="Y153" s="244"/>
      <c r="Z153" s="242"/>
      <c r="AA153" s="225"/>
      <c r="AB153" s="226"/>
      <c r="AC153" s="63"/>
    </row>
    <row r="154" spans="1:29" s="64" customFormat="1" ht="22.5">
      <c r="A154" s="63"/>
      <c r="B154" s="101" t="s">
        <v>873</v>
      </c>
      <c r="C154" s="31" t="s">
        <v>515</v>
      </c>
      <c r="D154" s="31" t="s">
        <v>516</v>
      </c>
      <c r="E154" s="27">
        <v>9</v>
      </c>
      <c r="F154" s="27">
        <v>13</v>
      </c>
      <c r="G154" s="27">
        <v>1</v>
      </c>
      <c r="H154" s="240" t="s">
        <v>517</v>
      </c>
      <c r="I154" s="247" t="s">
        <v>906</v>
      </c>
      <c r="J154" s="240">
        <v>9</v>
      </c>
      <c r="K154" s="240">
        <v>1</v>
      </c>
      <c r="L154" s="240">
        <v>1</v>
      </c>
      <c r="M154" s="36">
        <v>3</v>
      </c>
      <c r="N154" s="36">
        <v>61</v>
      </c>
      <c r="O154" s="36">
        <v>8</v>
      </c>
      <c r="P154" s="36">
        <v>1</v>
      </c>
      <c r="Q154" s="240">
        <v>4</v>
      </c>
      <c r="R154" s="240">
        <v>17</v>
      </c>
      <c r="S154" s="240">
        <v>8</v>
      </c>
      <c r="T154" s="240">
        <v>1</v>
      </c>
      <c r="U154" s="245">
        <v>10000</v>
      </c>
      <c r="V154" s="240" t="s">
        <v>529</v>
      </c>
      <c r="W154" s="223">
        <v>10000</v>
      </c>
      <c r="X154" s="241">
        <f>W154/U154</f>
        <v>1</v>
      </c>
      <c r="Y154" s="243">
        <v>0</v>
      </c>
      <c r="Z154" s="241">
        <f>Y154/U154</f>
        <v>0</v>
      </c>
      <c r="AA154" s="240" t="s">
        <v>907</v>
      </c>
      <c r="AB154" s="226"/>
      <c r="AC154" s="63"/>
    </row>
    <row r="155" spans="1:29" s="64" customFormat="1" ht="13.5">
      <c r="A155" s="63"/>
      <c r="B155" s="102" t="s">
        <v>908</v>
      </c>
      <c r="C155" s="32" t="s">
        <v>517</v>
      </c>
      <c r="D155" s="32" t="s">
        <v>1220</v>
      </c>
      <c r="E155" s="28">
        <v>9</v>
      </c>
      <c r="F155" s="68">
        <v>1</v>
      </c>
      <c r="G155" s="28">
        <v>3</v>
      </c>
      <c r="H155" s="225"/>
      <c r="I155" s="248"/>
      <c r="J155" s="249"/>
      <c r="K155" s="249"/>
      <c r="L155" s="249"/>
      <c r="M155" s="37">
        <v>3</v>
      </c>
      <c r="N155" s="37">
        <v>48</v>
      </c>
      <c r="O155" s="37">
        <v>4</v>
      </c>
      <c r="P155" s="37">
        <v>2</v>
      </c>
      <c r="Q155" s="225"/>
      <c r="R155" s="225"/>
      <c r="S155" s="225"/>
      <c r="T155" s="225"/>
      <c r="U155" s="246"/>
      <c r="V155" s="225"/>
      <c r="W155" s="224"/>
      <c r="X155" s="242"/>
      <c r="Y155" s="244"/>
      <c r="Z155" s="242"/>
      <c r="AA155" s="225"/>
      <c r="AB155" s="226"/>
      <c r="AC155" s="63"/>
    </row>
    <row r="156" spans="1:29" s="64" customFormat="1" ht="33.75">
      <c r="A156" s="63"/>
      <c r="B156" s="101" t="s">
        <v>1262</v>
      </c>
      <c r="C156" s="31" t="s">
        <v>518</v>
      </c>
      <c r="D156" s="31" t="s">
        <v>519</v>
      </c>
      <c r="E156" s="27">
        <v>2</v>
      </c>
      <c r="F156" s="27">
        <v>9</v>
      </c>
      <c r="G156" s="27">
        <v>41</v>
      </c>
      <c r="H156" s="240" t="s">
        <v>909</v>
      </c>
      <c r="I156" s="247" t="s">
        <v>910</v>
      </c>
      <c r="J156" s="240">
        <v>2</v>
      </c>
      <c r="K156" s="240">
        <v>9</v>
      </c>
      <c r="L156" s="240">
        <v>44</v>
      </c>
      <c r="M156" s="36">
        <v>4</v>
      </c>
      <c r="N156" s="36">
        <v>7</v>
      </c>
      <c r="O156" s="36">
        <v>3</v>
      </c>
      <c r="P156" s="36">
        <v>28</v>
      </c>
      <c r="Q156" s="240">
        <v>4</v>
      </c>
      <c r="R156" s="240">
        <v>17</v>
      </c>
      <c r="S156" s="240">
        <v>8</v>
      </c>
      <c r="T156" s="240">
        <v>1</v>
      </c>
      <c r="U156" s="245">
        <v>337348</v>
      </c>
      <c r="V156" s="240" t="s">
        <v>529</v>
      </c>
      <c r="W156" s="257">
        <v>300000</v>
      </c>
      <c r="X156" s="241">
        <f>W156/U156</f>
        <v>0.8892893984846508</v>
      </c>
      <c r="Y156" s="243">
        <v>0</v>
      </c>
      <c r="Z156" s="241">
        <f>Y156/U156</f>
        <v>0</v>
      </c>
      <c r="AA156" s="240" t="s">
        <v>907</v>
      </c>
      <c r="AB156" s="226"/>
      <c r="AC156" s="63"/>
    </row>
    <row r="157" spans="1:29" s="64" customFormat="1" ht="13.5">
      <c r="A157" s="63"/>
      <c r="B157" s="102" t="s">
        <v>908</v>
      </c>
      <c r="C157" s="32" t="s">
        <v>520</v>
      </c>
      <c r="D157" s="32" t="s">
        <v>521</v>
      </c>
      <c r="E157" s="28">
        <v>2</v>
      </c>
      <c r="F157" s="28">
        <v>9</v>
      </c>
      <c r="G157" s="28">
        <v>44</v>
      </c>
      <c r="H157" s="225"/>
      <c r="I157" s="248"/>
      <c r="J157" s="249"/>
      <c r="K157" s="249"/>
      <c r="L157" s="249"/>
      <c r="M157" s="37">
        <v>4</v>
      </c>
      <c r="N157" s="37">
        <v>4</v>
      </c>
      <c r="O157" s="37">
        <v>4</v>
      </c>
      <c r="P157" s="37">
        <v>1</v>
      </c>
      <c r="Q157" s="225"/>
      <c r="R157" s="225"/>
      <c r="S157" s="225"/>
      <c r="T157" s="225"/>
      <c r="U157" s="246"/>
      <c r="V157" s="225"/>
      <c r="W157" s="258"/>
      <c r="X157" s="242"/>
      <c r="Y157" s="244"/>
      <c r="Z157" s="242"/>
      <c r="AA157" s="225"/>
      <c r="AB157" s="226"/>
      <c r="AC157" s="63"/>
    </row>
    <row r="158" spans="1:29" s="64" customFormat="1" ht="33.75">
      <c r="A158" s="63"/>
      <c r="B158" s="101" t="s">
        <v>288</v>
      </c>
      <c r="C158" s="31" t="s">
        <v>518</v>
      </c>
      <c r="D158" s="31" t="s">
        <v>519</v>
      </c>
      <c r="E158" s="27">
        <v>2</v>
      </c>
      <c r="F158" s="27">
        <v>9</v>
      </c>
      <c r="G158" s="27">
        <v>41</v>
      </c>
      <c r="H158" s="240" t="s">
        <v>911</v>
      </c>
      <c r="I158" s="247" t="s">
        <v>912</v>
      </c>
      <c r="J158" s="240">
        <v>2</v>
      </c>
      <c r="K158" s="240">
        <v>9</v>
      </c>
      <c r="L158" s="240">
        <v>42</v>
      </c>
      <c r="M158" s="36">
        <v>4</v>
      </c>
      <c r="N158" s="36">
        <v>7</v>
      </c>
      <c r="O158" s="36">
        <v>3</v>
      </c>
      <c r="P158" s="36">
        <v>28</v>
      </c>
      <c r="Q158" s="240">
        <v>4</v>
      </c>
      <c r="R158" s="240">
        <v>17</v>
      </c>
      <c r="S158" s="240">
        <v>8</v>
      </c>
      <c r="T158" s="240">
        <v>1</v>
      </c>
      <c r="U158" s="245">
        <v>43000</v>
      </c>
      <c r="V158" s="240" t="s">
        <v>529</v>
      </c>
      <c r="W158" s="257">
        <v>43000</v>
      </c>
      <c r="X158" s="241">
        <f>W158/U158</f>
        <v>1</v>
      </c>
      <c r="Y158" s="243">
        <v>0</v>
      </c>
      <c r="Z158" s="241">
        <f>Y158/U158</f>
        <v>0</v>
      </c>
      <c r="AA158" s="240" t="s">
        <v>907</v>
      </c>
      <c r="AB158" s="226"/>
      <c r="AC158" s="63"/>
    </row>
    <row r="159" spans="1:29" s="64" customFormat="1" ht="22.5">
      <c r="A159" s="63"/>
      <c r="B159" s="102" t="s">
        <v>908</v>
      </c>
      <c r="C159" s="32" t="s">
        <v>522</v>
      </c>
      <c r="D159" s="32" t="s">
        <v>523</v>
      </c>
      <c r="E159" s="28">
        <v>2</v>
      </c>
      <c r="F159" s="28">
        <v>9</v>
      </c>
      <c r="G159" s="28">
        <v>42</v>
      </c>
      <c r="H159" s="225"/>
      <c r="I159" s="248"/>
      <c r="J159" s="249"/>
      <c r="K159" s="249"/>
      <c r="L159" s="249"/>
      <c r="M159" s="37">
        <v>3</v>
      </c>
      <c r="N159" s="37">
        <v>59</v>
      </c>
      <c r="O159" s="37">
        <v>4</v>
      </c>
      <c r="P159" s="37">
        <v>1</v>
      </c>
      <c r="Q159" s="225"/>
      <c r="R159" s="225"/>
      <c r="S159" s="225"/>
      <c r="T159" s="225"/>
      <c r="U159" s="246"/>
      <c r="V159" s="225"/>
      <c r="W159" s="258"/>
      <c r="X159" s="242"/>
      <c r="Y159" s="244"/>
      <c r="Z159" s="242"/>
      <c r="AA159" s="225"/>
      <c r="AB159" s="226"/>
      <c r="AC159" s="63"/>
    </row>
    <row r="160" spans="1:29" s="64" customFormat="1" ht="45">
      <c r="A160" s="63"/>
      <c r="B160" s="101" t="s">
        <v>853</v>
      </c>
      <c r="C160" s="31" t="s">
        <v>524</v>
      </c>
      <c r="D160" s="31" t="s">
        <v>525</v>
      </c>
      <c r="E160" s="27">
        <v>9</v>
      </c>
      <c r="F160" s="27">
        <v>1</v>
      </c>
      <c r="G160" s="27">
        <v>1</v>
      </c>
      <c r="H160" s="240" t="s">
        <v>526</v>
      </c>
      <c r="I160" s="247" t="s">
        <v>525</v>
      </c>
      <c r="J160" s="240">
        <v>9</v>
      </c>
      <c r="K160" s="240">
        <v>1</v>
      </c>
      <c r="L160" s="240">
        <v>1</v>
      </c>
      <c r="M160" s="36">
        <v>4</v>
      </c>
      <c r="N160" s="36">
        <v>1</v>
      </c>
      <c r="O160" s="36">
        <v>2</v>
      </c>
      <c r="P160" s="36">
        <v>21</v>
      </c>
      <c r="Q160" s="240">
        <v>4</v>
      </c>
      <c r="R160" s="240">
        <v>18</v>
      </c>
      <c r="S160" s="240">
        <v>3</v>
      </c>
      <c r="T160" s="240">
        <v>21</v>
      </c>
      <c r="U160" s="245">
        <v>10000</v>
      </c>
      <c r="V160" s="240" t="s">
        <v>530</v>
      </c>
      <c r="W160" s="223">
        <v>10000</v>
      </c>
      <c r="X160" s="241">
        <f>W160/U160</f>
        <v>1</v>
      </c>
      <c r="Y160" s="243">
        <v>0</v>
      </c>
      <c r="Z160" s="241">
        <f>Y160/U160</f>
        <v>0</v>
      </c>
      <c r="AA160" s="240" t="s">
        <v>907</v>
      </c>
      <c r="AB160" s="226"/>
      <c r="AC160" s="63"/>
    </row>
    <row r="161" spans="1:29" s="64" customFormat="1" ht="13.5">
      <c r="A161" s="63"/>
      <c r="B161" s="102" t="s">
        <v>1047</v>
      </c>
      <c r="C161" s="32" t="s">
        <v>527</v>
      </c>
      <c r="D161" s="32" t="s">
        <v>948</v>
      </c>
      <c r="E161" s="28">
        <v>9</v>
      </c>
      <c r="F161" s="68">
        <v>1</v>
      </c>
      <c r="G161" s="28">
        <v>1</v>
      </c>
      <c r="H161" s="225"/>
      <c r="I161" s="248"/>
      <c r="J161" s="249"/>
      <c r="K161" s="249"/>
      <c r="L161" s="249"/>
      <c r="M161" s="37">
        <v>3</v>
      </c>
      <c r="N161" s="37">
        <v>59</v>
      </c>
      <c r="O161" s="37">
        <v>10</v>
      </c>
      <c r="P161" s="37">
        <v>1</v>
      </c>
      <c r="Q161" s="225"/>
      <c r="R161" s="225"/>
      <c r="S161" s="225"/>
      <c r="T161" s="225"/>
      <c r="U161" s="246"/>
      <c r="V161" s="225"/>
      <c r="W161" s="224"/>
      <c r="X161" s="242"/>
      <c r="Y161" s="244"/>
      <c r="Z161" s="242"/>
      <c r="AA161" s="225"/>
      <c r="AB161" s="226"/>
      <c r="AC161" s="63"/>
    </row>
    <row r="162" spans="1:29" s="64" customFormat="1" ht="13.5">
      <c r="A162" s="63"/>
      <c r="B162" s="102" t="s">
        <v>833</v>
      </c>
      <c r="C162" s="32" t="s">
        <v>528</v>
      </c>
      <c r="D162" s="32" t="s">
        <v>948</v>
      </c>
      <c r="E162" s="28">
        <v>9</v>
      </c>
      <c r="F162" s="28">
        <v>1</v>
      </c>
      <c r="G162" s="28">
        <v>1</v>
      </c>
      <c r="H162" s="225"/>
      <c r="I162" s="248"/>
      <c r="J162" s="249"/>
      <c r="K162" s="249"/>
      <c r="L162" s="249"/>
      <c r="M162" s="37">
        <v>3</v>
      </c>
      <c r="N162" s="37">
        <v>58</v>
      </c>
      <c r="O162" s="37">
        <v>3</v>
      </c>
      <c r="P162" s="37">
        <v>22</v>
      </c>
      <c r="Q162" s="225"/>
      <c r="R162" s="225"/>
      <c r="S162" s="225"/>
      <c r="T162" s="225"/>
      <c r="U162" s="246"/>
      <c r="V162" s="225"/>
      <c r="W162" s="224"/>
      <c r="X162" s="242"/>
      <c r="Y162" s="244"/>
      <c r="Z162" s="242"/>
      <c r="AA162" s="225"/>
      <c r="AB162" s="226"/>
      <c r="AC162" s="63"/>
    </row>
    <row r="163" spans="1:29" s="64" customFormat="1" ht="13.5">
      <c r="A163" s="63"/>
      <c r="B163" s="101" t="s">
        <v>913</v>
      </c>
      <c r="C163" s="31" t="s">
        <v>534</v>
      </c>
      <c r="D163" s="31" t="s">
        <v>535</v>
      </c>
      <c r="E163" s="27">
        <v>3</v>
      </c>
      <c r="F163" s="27">
        <v>8</v>
      </c>
      <c r="G163" s="27">
        <v>37</v>
      </c>
      <c r="H163" s="240" t="s">
        <v>534</v>
      </c>
      <c r="I163" s="247" t="s">
        <v>536</v>
      </c>
      <c r="J163" s="240">
        <v>3</v>
      </c>
      <c r="K163" s="240">
        <v>8</v>
      </c>
      <c r="L163" s="240">
        <v>37</v>
      </c>
      <c r="M163" s="36">
        <v>3</v>
      </c>
      <c r="N163" s="36">
        <v>36</v>
      </c>
      <c r="O163" s="36">
        <v>4</v>
      </c>
      <c r="P163" s="36">
        <v>17</v>
      </c>
      <c r="Q163" s="240">
        <v>4</v>
      </c>
      <c r="R163" s="240">
        <v>17</v>
      </c>
      <c r="S163" s="240">
        <v>4</v>
      </c>
      <c r="T163" s="240">
        <v>1</v>
      </c>
      <c r="U163" s="245">
        <v>3501000</v>
      </c>
      <c r="V163" s="240" t="s">
        <v>533</v>
      </c>
      <c r="W163" s="223">
        <v>1372400</v>
      </c>
      <c r="X163" s="241">
        <f>W163/U163</f>
        <v>0.39200228506141105</v>
      </c>
      <c r="Y163" s="243">
        <v>191600</v>
      </c>
      <c r="Z163" s="241">
        <f>Y163/U163</f>
        <v>0.05472722079405884</v>
      </c>
      <c r="AA163" s="240" t="s">
        <v>1859</v>
      </c>
      <c r="AB163" s="226"/>
      <c r="AC163" s="63"/>
    </row>
    <row r="164" spans="1:29" s="64" customFormat="1" ht="22.5">
      <c r="A164" s="63"/>
      <c r="B164" s="102" t="s">
        <v>898</v>
      </c>
      <c r="C164" s="32" t="s">
        <v>537</v>
      </c>
      <c r="D164" s="32" t="s">
        <v>538</v>
      </c>
      <c r="E164" s="28">
        <v>3</v>
      </c>
      <c r="F164" s="28">
        <v>8</v>
      </c>
      <c r="G164" s="28">
        <v>38</v>
      </c>
      <c r="H164" s="225"/>
      <c r="I164" s="248"/>
      <c r="J164" s="249"/>
      <c r="K164" s="249"/>
      <c r="L164" s="249"/>
      <c r="M164" s="37">
        <v>4</v>
      </c>
      <c r="N164" s="37">
        <v>7</v>
      </c>
      <c r="O164" s="37">
        <v>4</v>
      </c>
      <c r="P164" s="37">
        <v>27</v>
      </c>
      <c r="Q164" s="225"/>
      <c r="R164" s="225"/>
      <c r="S164" s="225"/>
      <c r="T164" s="225"/>
      <c r="U164" s="246"/>
      <c r="V164" s="225"/>
      <c r="W164" s="224"/>
      <c r="X164" s="242"/>
      <c r="Y164" s="244"/>
      <c r="Z164" s="242"/>
      <c r="AA164" s="225"/>
      <c r="AB164" s="226"/>
      <c r="AC164" s="63"/>
    </row>
    <row r="165" spans="1:29" s="64" customFormat="1" ht="13.5">
      <c r="A165" s="63"/>
      <c r="B165" s="101" t="s">
        <v>898</v>
      </c>
      <c r="C165" s="80" t="s">
        <v>539</v>
      </c>
      <c r="D165" s="80" t="s">
        <v>540</v>
      </c>
      <c r="E165" s="27">
        <v>2</v>
      </c>
      <c r="F165" s="27">
        <v>13</v>
      </c>
      <c r="G165" s="27">
        <v>13</v>
      </c>
      <c r="H165" s="240" t="s">
        <v>541</v>
      </c>
      <c r="I165" s="247" t="s">
        <v>542</v>
      </c>
      <c r="J165" s="240">
        <v>2</v>
      </c>
      <c r="K165" s="240">
        <v>1</v>
      </c>
      <c r="L165" s="240">
        <v>4</v>
      </c>
      <c r="M165" s="36">
        <v>3</v>
      </c>
      <c r="N165" s="36">
        <v>58</v>
      </c>
      <c r="O165" s="36">
        <v>4</v>
      </c>
      <c r="P165" s="36">
        <v>1</v>
      </c>
      <c r="Q165" s="240">
        <v>4</v>
      </c>
      <c r="R165" s="240">
        <v>17</v>
      </c>
      <c r="S165" s="240">
        <v>4</v>
      </c>
      <c r="T165" s="240">
        <v>1</v>
      </c>
      <c r="U165" s="245">
        <v>5000</v>
      </c>
      <c r="V165" s="240" t="s">
        <v>543</v>
      </c>
      <c r="W165" s="223">
        <v>5000</v>
      </c>
      <c r="X165" s="241">
        <f>W165/U165</f>
        <v>1</v>
      </c>
      <c r="Y165" s="243">
        <v>0</v>
      </c>
      <c r="Z165" s="241">
        <f>Y165/U165</f>
        <v>0</v>
      </c>
      <c r="AA165" s="240" t="s">
        <v>1859</v>
      </c>
      <c r="AB165" s="226"/>
      <c r="AC165" s="63"/>
    </row>
    <row r="166" spans="1:29" s="64" customFormat="1" ht="13.5">
      <c r="A166" s="63"/>
      <c r="B166" s="102" t="s">
        <v>827</v>
      </c>
      <c r="C166" s="82" t="s">
        <v>541</v>
      </c>
      <c r="D166" s="96" t="s">
        <v>544</v>
      </c>
      <c r="E166" s="28">
        <v>2</v>
      </c>
      <c r="F166" s="68">
        <v>1</v>
      </c>
      <c r="G166" s="28">
        <v>4</v>
      </c>
      <c r="H166" s="225"/>
      <c r="I166" s="248"/>
      <c r="J166" s="249"/>
      <c r="K166" s="249"/>
      <c r="L166" s="249"/>
      <c r="M166" s="37">
        <v>3</v>
      </c>
      <c r="N166" s="37">
        <v>36</v>
      </c>
      <c r="O166" s="37">
        <v>6</v>
      </c>
      <c r="P166" s="37">
        <v>26</v>
      </c>
      <c r="Q166" s="225"/>
      <c r="R166" s="225"/>
      <c r="S166" s="225"/>
      <c r="T166" s="225"/>
      <c r="U166" s="246"/>
      <c r="V166" s="225"/>
      <c r="W166" s="224"/>
      <c r="X166" s="242"/>
      <c r="Y166" s="244"/>
      <c r="Z166" s="242"/>
      <c r="AA166" s="225"/>
      <c r="AB166" s="226"/>
      <c r="AC166" s="63"/>
    </row>
    <row r="167" spans="1:29" s="64" customFormat="1" ht="13.5">
      <c r="A167" s="63"/>
      <c r="B167" s="101" t="s">
        <v>914</v>
      </c>
      <c r="C167" s="80" t="s">
        <v>546</v>
      </c>
      <c r="D167" s="80" t="s">
        <v>547</v>
      </c>
      <c r="E167" s="91">
        <v>2</v>
      </c>
      <c r="F167" s="91">
        <v>4</v>
      </c>
      <c r="G167" s="91">
        <v>14</v>
      </c>
      <c r="H167" s="271" t="s">
        <v>548</v>
      </c>
      <c r="I167" s="276" t="s">
        <v>549</v>
      </c>
      <c r="J167" s="271">
        <v>2</v>
      </c>
      <c r="K167" s="271">
        <v>4</v>
      </c>
      <c r="L167" s="271">
        <v>14</v>
      </c>
      <c r="M167" s="92">
        <v>4</v>
      </c>
      <c r="N167" s="92">
        <v>4</v>
      </c>
      <c r="O167" s="92">
        <v>4</v>
      </c>
      <c r="P167" s="92">
        <v>1</v>
      </c>
      <c r="Q167" s="271">
        <v>4</v>
      </c>
      <c r="R167" s="271">
        <v>17</v>
      </c>
      <c r="S167" s="271">
        <v>4</v>
      </c>
      <c r="T167" s="271">
        <v>1</v>
      </c>
      <c r="U167" s="296">
        <v>90000</v>
      </c>
      <c r="V167" s="271" t="s">
        <v>550</v>
      </c>
      <c r="W167" s="298">
        <v>60000</v>
      </c>
      <c r="X167" s="300">
        <f>W167/U167</f>
        <v>0.6666666666666666</v>
      </c>
      <c r="Y167" s="305">
        <v>0</v>
      </c>
      <c r="Z167" s="300">
        <f>Y167/U167</f>
        <v>0</v>
      </c>
      <c r="AA167" s="271" t="s">
        <v>915</v>
      </c>
      <c r="AB167" s="302"/>
      <c r="AC167" s="63"/>
    </row>
    <row r="168" spans="1:29" s="64" customFormat="1" ht="13.5">
      <c r="A168" s="63"/>
      <c r="B168" s="102" t="s">
        <v>898</v>
      </c>
      <c r="C168" s="82" t="s">
        <v>551</v>
      </c>
      <c r="D168" s="82" t="s">
        <v>552</v>
      </c>
      <c r="E168" s="94">
        <v>2</v>
      </c>
      <c r="F168" s="94">
        <v>4</v>
      </c>
      <c r="G168" s="94">
        <v>17</v>
      </c>
      <c r="H168" s="293"/>
      <c r="I168" s="294"/>
      <c r="J168" s="295"/>
      <c r="K168" s="295"/>
      <c r="L168" s="295"/>
      <c r="M168" s="81">
        <v>3</v>
      </c>
      <c r="N168" s="81">
        <v>57</v>
      </c>
      <c r="O168" s="81">
        <v>4</v>
      </c>
      <c r="P168" s="81">
        <v>1</v>
      </c>
      <c r="Q168" s="293"/>
      <c r="R168" s="293"/>
      <c r="S168" s="293"/>
      <c r="T168" s="293"/>
      <c r="U168" s="297"/>
      <c r="V168" s="293"/>
      <c r="W168" s="299"/>
      <c r="X168" s="301"/>
      <c r="Y168" s="306"/>
      <c r="Z168" s="301"/>
      <c r="AA168" s="293"/>
      <c r="AB168" s="302"/>
      <c r="AC168" s="63"/>
    </row>
    <row r="169" spans="1:29" s="64" customFormat="1" ht="22.5">
      <c r="A169" s="63"/>
      <c r="B169" s="101" t="s">
        <v>858</v>
      </c>
      <c r="C169" s="31" t="s">
        <v>916</v>
      </c>
      <c r="D169" s="31" t="s">
        <v>553</v>
      </c>
      <c r="E169" s="27">
        <v>3</v>
      </c>
      <c r="F169" s="27">
        <v>13</v>
      </c>
      <c r="G169" s="27">
        <v>52</v>
      </c>
      <c r="H169" s="240" t="s">
        <v>917</v>
      </c>
      <c r="I169" s="247" t="s">
        <v>799</v>
      </c>
      <c r="J169" s="240">
        <v>3</v>
      </c>
      <c r="K169" s="240">
        <v>13</v>
      </c>
      <c r="L169" s="240">
        <v>52</v>
      </c>
      <c r="M169" s="36">
        <v>4</v>
      </c>
      <c r="N169" s="36">
        <v>7</v>
      </c>
      <c r="O169" s="36">
        <v>7</v>
      </c>
      <c r="P169" s="36">
        <v>7</v>
      </c>
      <c r="Q169" s="240">
        <v>4</v>
      </c>
      <c r="R169" s="240">
        <v>17</v>
      </c>
      <c r="S169" s="240">
        <v>10</v>
      </c>
      <c r="T169" s="240">
        <v>1</v>
      </c>
      <c r="U169" s="245">
        <v>1500000</v>
      </c>
      <c r="V169" s="240" t="s">
        <v>550</v>
      </c>
      <c r="W169" s="223">
        <v>13333</v>
      </c>
      <c r="X169" s="241">
        <f>W169/U169</f>
        <v>0.008888666666666666</v>
      </c>
      <c r="Y169" s="243">
        <v>0</v>
      </c>
      <c r="Z169" s="241">
        <f>Y169/U169</f>
        <v>0</v>
      </c>
      <c r="AA169" s="240" t="s">
        <v>1859</v>
      </c>
      <c r="AB169" s="226"/>
      <c r="AC169" s="63"/>
    </row>
    <row r="170" spans="1:29" s="64" customFormat="1" ht="22.5">
      <c r="A170" s="63"/>
      <c r="B170" s="102" t="s">
        <v>898</v>
      </c>
      <c r="C170" s="32" t="s">
        <v>554</v>
      </c>
      <c r="D170" s="32" t="s">
        <v>918</v>
      </c>
      <c r="E170" s="28">
        <v>3</v>
      </c>
      <c r="F170" s="68">
        <v>13</v>
      </c>
      <c r="G170" s="28">
        <v>52</v>
      </c>
      <c r="H170" s="225"/>
      <c r="I170" s="248"/>
      <c r="J170" s="249"/>
      <c r="K170" s="249"/>
      <c r="L170" s="249"/>
      <c r="M170" s="37">
        <v>3</v>
      </c>
      <c r="N170" s="37">
        <v>59</v>
      </c>
      <c r="O170" s="37">
        <v>12</v>
      </c>
      <c r="P170" s="37">
        <v>18</v>
      </c>
      <c r="Q170" s="225"/>
      <c r="R170" s="225"/>
      <c r="S170" s="225"/>
      <c r="T170" s="225"/>
      <c r="U170" s="246"/>
      <c r="V170" s="225"/>
      <c r="W170" s="224"/>
      <c r="X170" s="242"/>
      <c r="Y170" s="244"/>
      <c r="Z170" s="242"/>
      <c r="AA170" s="225"/>
      <c r="AB170" s="226"/>
      <c r="AC170" s="63"/>
    </row>
    <row r="171" spans="1:29" s="64" customFormat="1" ht="22.5">
      <c r="A171" s="63"/>
      <c r="B171" s="101" t="s">
        <v>1367</v>
      </c>
      <c r="C171" s="31" t="s">
        <v>802</v>
      </c>
      <c r="D171" s="31" t="s">
        <v>553</v>
      </c>
      <c r="E171" s="27">
        <v>3</v>
      </c>
      <c r="F171" s="27">
        <v>13</v>
      </c>
      <c r="G171" s="27">
        <v>52</v>
      </c>
      <c r="H171" s="240" t="s">
        <v>917</v>
      </c>
      <c r="I171" s="247" t="s">
        <v>799</v>
      </c>
      <c r="J171" s="240">
        <v>3</v>
      </c>
      <c r="K171" s="240">
        <v>13</v>
      </c>
      <c r="L171" s="240">
        <v>52</v>
      </c>
      <c r="M171" s="36">
        <v>4</v>
      </c>
      <c r="N171" s="36">
        <v>7</v>
      </c>
      <c r="O171" s="36">
        <v>7</v>
      </c>
      <c r="P171" s="36">
        <v>7</v>
      </c>
      <c r="Q171" s="240">
        <v>4</v>
      </c>
      <c r="R171" s="240">
        <v>18</v>
      </c>
      <c r="S171" s="240">
        <v>3</v>
      </c>
      <c r="T171" s="240">
        <v>10</v>
      </c>
      <c r="U171" s="245">
        <v>1500000</v>
      </c>
      <c r="V171" s="240" t="s">
        <v>550</v>
      </c>
      <c r="W171" s="223">
        <v>12340</v>
      </c>
      <c r="X171" s="241">
        <f>W171/U171</f>
        <v>0.008226666666666667</v>
      </c>
      <c r="Y171" s="243">
        <v>1117</v>
      </c>
      <c r="Z171" s="241">
        <f>Y171/U171</f>
        <v>0.0007446666666666667</v>
      </c>
      <c r="AA171" s="240" t="s">
        <v>919</v>
      </c>
      <c r="AB171" s="226"/>
      <c r="AC171" s="63"/>
    </row>
    <row r="172" spans="1:29" s="64" customFormat="1" ht="22.5">
      <c r="A172" s="63"/>
      <c r="B172" s="102" t="s">
        <v>898</v>
      </c>
      <c r="C172" s="32" t="s">
        <v>555</v>
      </c>
      <c r="D172" s="32" t="s">
        <v>553</v>
      </c>
      <c r="E172" s="28">
        <v>3</v>
      </c>
      <c r="F172" s="28">
        <v>13</v>
      </c>
      <c r="G172" s="28">
        <v>52</v>
      </c>
      <c r="H172" s="225"/>
      <c r="I172" s="248"/>
      <c r="J172" s="249"/>
      <c r="K172" s="249"/>
      <c r="L172" s="249"/>
      <c r="M172" s="37">
        <v>4</v>
      </c>
      <c r="N172" s="37">
        <v>15</v>
      </c>
      <c r="O172" s="37">
        <v>1</v>
      </c>
      <c r="P172" s="37">
        <v>28</v>
      </c>
      <c r="Q172" s="225"/>
      <c r="R172" s="225"/>
      <c r="S172" s="225"/>
      <c r="T172" s="225"/>
      <c r="U172" s="246"/>
      <c r="V172" s="225"/>
      <c r="W172" s="224"/>
      <c r="X172" s="242"/>
      <c r="Y172" s="244"/>
      <c r="Z172" s="242"/>
      <c r="AA172" s="225"/>
      <c r="AB172" s="226"/>
      <c r="AC172" s="63"/>
    </row>
    <row r="173" spans="1:29" s="64" customFormat="1" ht="13.5">
      <c r="A173" s="63"/>
      <c r="B173" s="101" t="s">
        <v>886</v>
      </c>
      <c r="C173" s="31" t="s">
        <v>573</v>
      </c>
      <c r="D173" s="31" t="s">
        <v>574</v>
      </c>
      <c r="E173" s="27">
        <v>2</v>
      </c>
      <c r="F173" s="27">
        <v>9</v>
      </c>
      <c r="G173" s="27">
        <v>40</v>
      </c>
      <c r="H173" s="240" t="s">
        <v>575</v>
      </c>
      <c r="I173" s="247" t="s">
        <v>576</v>
      </c>
      <c r="J173" s="240">
        <v>2</v>
      </c>
      <c r="K173" s="240">
        <v>9</v>
      </c>
      <c r="L173" s="240">
        <v>44</v>
      </c>
      <c r="M173" s="36">
        <v>4</v>
      </c>
      <c r="N173" s="36">
        <v>3</v>
      </c>
      <c r="O173" s="36">
        <v>8</v>
      </c>
      <c r="P173" s="36">
        <v>9</v>
      </c>
      <c r="Q173" s="240">
        <v>4</v>
      </c>
      <c r="R173" s="240">
        <v>18</v>
      </c>
      <c r="S173" s="240">
        <v>3</v>
      </c>
      <c r="T173" s="240">
        <v>13</v>
      </c>
      <c r="U173" s="245">
        <v>51000</v>
      </c>
      <c r="V173" s="240" t="s">
        <v>582</v>
      </c>
      <c r="W173" s="223">
        <v>51000</v>
      </c>
      <c r="X173" s="241">
        <f>W173/U173</f>
        <v>1</v>
      </c>
      <c r="Y173" s="243">
        <v>0</v>
      </c>
      <c r="Z173" s="241">
        <f>Y173/U173</f>
        <v>0</v>
      </c>
      <c r="AA173" s="240" t="s">
        <v>920</v>
      </c>
      <c r="AB173" s="226"/>
      <c r="AC173" s="63"/>
    </row>
    <row r="174" spans="1:29" s="64" customFormat="1" ht="22.5">
      <c r="A174" s="63"/>
      <c r="B174" s="102" t="s">
        <v>898</v>
      </c>
      <c r="C174" s="32" t="s">
        <v>577</v>
      </c>
      <c r="D174" s="32" t="s">
        <v>578</v>
      </c>
      <c r="E174" s="28">
        <v>2</v>
      </c>
      <c r="F174" s="28">
        <v>9</v>
      </c>
      <c r="G174" s="28">
        <v>40</v>
      </c>
      <c r="H174" s="225"/>
      <c r="I174" s="248"/>
      <c r="J174" s="249"/>
      <c r="K174" s="249"/>
      <c r="L174" s="249"/>
      <c r="M174" s="37">
        <v>4</v>
      </c>
      <c r="N174" s="37">
        <v>5</v>
      </c>
      <c r="O174" s="37">
        <v>11</v>
      </c>
      <c r="P174" s="37">
        <v>8</v>
      </c>
      <c r="Q174" s="225"/>
      <c r="R174" s="225"/>
      <c r="S174" s="225"/>
      <c r="T174" s="225"/>
      <c r="U174" s="246"/>
      <c r="V174" s="225"/>
      <c r="W174" s="224"/>
      <c r="X174" s="242"/>
      <c r="Y174" s="244"/>
      <c r="Z174" s="242"/>
      <c r="AA174" s="225"/>
      <c r="AB174" s="226"/>
      <c r="AC174" s="63"/>
    </row>
    <row r="175" spans="1:29" s="64" customFormat="1" ht="13.5" customHeight="1">
      <c r="A175" s="63"/>
      <c r="B175" s="101" t="s">
        <v>288</v>
      </c>
      <c r="C175" s="31" t="s">
        <v>579</v>
      </c>
      <c r="D175" s="31" t="s">
        <v>580</v>
      </c>
      <c r="E175" s="27">
        <v>9</v>
      </c>
      <c r="F175" s="27">
        <v>1</v>
      </c>
      <c r="G175" s="27">
        <v>1</v>
      </c>
      <c r="H175" s="240" t="s">
        <v>581</v>
      </c>
      <c r="I175" s="247" t="s">
        <v>580</v>
      </c>
      <c r="J175" s="240">
        <v>9</v>
      </c>
      <c r="K175" s="240">
        <v>1</v>
      </c>
      <c r="L175" s="240">
        <v>1</v>
      </c>
      <c r="M175" s="36">
        <v>3</v>
      </c>
      <c r="N175" s="36">
        <v>48</v>
      </c>
      <c r="O175" s="36">
        <v>3</v>
      </c>
      <c r="P175" s="36">
        <v>19</v>
      </c>
      <c r="Q175" s="240">
        <v>4</v>
      </c>
      <c r="R175" s="240">
        <v>17</v>
      </c>
      <c r="S175" s="240">
        <v>10</v>
      </c>
      <c r="T175" s="240">
        <v>5</v>
      </c>
      <c r="U175" s="245">
        <v>5000</v>
      </c>
      <c r="V175" s="240" t="s">
        <v>583</v>
      </c>
      <c r="W175" s="257">
        <v>5000</v>
      </c>
      <c r="X175" s="241">
        <f>W175/U175</f>
        <v>1</v>
      </c>
      <c r="Y175" s="243">
        <v>0</v>
      </c>
      <c r="Z175" s="241">
        <f>Y175/U175</f>
        <v>0</v>
      </c>
      <c r="AA175" s="240" t="s">
        <v>435</v>
      </c>
      <c r="AB175" s="226"/>
      <c r="AC175" s="63"/>
    </row>
    <row r="176" spans="1:29" s="64" customFormat="1" ht="13.5">
      <c r="A176" s="63"/>
      <c r="B176" s="102" t="s">
        <v>827</v>
      </c>
      <c r="C176" s="32" t="s">
        <v>581</v>
      </c>
      <c r="D176" s="32" t="s">
        <v>580</v>
      </c>
      <c r="E176" s="28">
        <v>9</v>
      </c>
      <c r="F176" s="28">
        <v>1</v>
      </c>
      <c r="G176" s="28">
        <v>1</v>
      </c>
      <c r="H176" s="225"/>
      <c r="I176" s="265"/>
      <c r="J176" s="225"/>
      <c r="K176" s="225"/>
      <c r="L176" s="225"/>
      <c r="M176" s="37">
        <v>3</v>
      </c>
      <c r="N176" s="37">
        <v>47</v>
      </c>
      <c r="O176" s="37">
        <v>12</v>
      </c>
      <c r="P176" s="37">
        <v>20</v>
      </c>
      <c r="Q176" s="225"/>
      <c r="R176" s="225"/>
      <c r="S176" s="225"/>
      <c r="T176" s="225"/>
      <c r="U176" s="246"/>
      <c r="V176" s="225"/>
      <c r="W176" s="258"/>
      <c r="X176" s="242"/>
      <c r="Y176" s="244"/>
      <c r="Z176" s="242"/>
      <c r="AA176" s="225"/>
      <c r="AB176" s="226"/>
      <c r="AC176" s="63"/>
    </row>
    <row r="177" spans="1:29" s="64" customFormat="1" ht="22.5">
      <c r="A177" s="63"/>
      <c r="B177" s="101" t="s">
        <v>827</v>
      </c>
      <c r="C177" s="87" t="s">
        <v>595</v>
      </c>
      <c r="D177" s="31" t="s">
        <v>596</v>
      </c>
      <c r="E177" s="27">
        <v>9</v>
      </c>
      <c r="F177" s="27">
        <v>1</v>
      </c>
      <c r="G177" s="27">
        <v>1</v>
      </c>
      <c r="H177" s="240" t="s">
        <v>595</v>
      </c>
      <c r="I177" s="247" t="s">
        <v>597</v>
      </c>
      <c r="J177" s="240">
        <v>9</v>
      </c>
      <c r="K177" s="240">
        <v>1</v>
      </c>
      <c r="L177" s="240">
        <v>1</v>
      </c>
      <c r="M177" s="36">
        <v>3</v>
      </c>
      <c r="N177" s="36">
        <v>49</v>
      </c>
      <c r="O177" s="36">
        <v>4</v>
      </c>
      <c r="P177" s="36">
        <v>1</v>
      </c>
      <c r="Q177" s="240">
        <v>4</v>
      </c>
      <c r="R177" s="240">
        <v>17</v>
      </c>
      <c r="S177" s="240">
        <v>10</v>
      </c>
      <c r="T177" s="240">
        <v>1</v>
      </c>
      <c r="U177" s="245">
        <v>10000</v>
      </c>
      <c r="V177" s="240" t="s">
        <v>606</v>
      </c>
      <c r="W177" s="223">
        <v>10000</v>
      </c>
      <c r="X177" s="241">
        <f>W177/U177</f>
        <v>1</v>
      </c>
      <c r="Y177" s="243">
        <v>0</v>
      </c>
      <c r="Z177" s="241">
        <f>Y177/U177</f>
        <v>0</v>
      </c>
      <c r="AA177" s="240" t="s">
        <v>435</v>
      </c>
      <c r="AB177" s="226"/>
      <c r="AC177" s="63"/>
    </row>
    <row r="178" spans="1:29" s="64" customFormat="1" ht="22.5">
      <c r="A178" s="63"/>
      <c r="B178" s="102" t="s">
        <v>832</v>
      </c>
      <c r="C178" s="73" t="s">
        <v>598</v>
      </c>
      <c r="D178" s="32" t="s">
        <v>596</v>
      </c>
      <c r="E178" s="28">
        <v>9</v>
      </c>
      <c r="F178" s="28">
        <v>1</v>
      </c>
      <c r="G178" s="28">
        <v>1</v>
      </c>
      <c r="H178" s="225"/>
      <c r="I178" s="248"/>
      <c r="J178" s="249"/>
      <c r="K178" s="249"/>
      <c r="L178" s="249"/>
      <c r="M178" s="37">
        <v>3</v>
      </c>
      <c r="N178" s="37">
        <v>41</v>
      </c>
      <c r="O178" s="37">
        <v>4</v>
      </c>
      <c r="P178" s="37">
        <v>4</v>
      </c>
      <c r="Q178" s="225"/>
      <c r="R178" s="225"/>
      <c r="S178" s="225"/>
      <c r="T178" s="225"/>
      <c r="U178" s="246"/>
      <c r="V178" s="225"/>
      <c r="W178" s="224"/>
      <c r="X178" s="242"/>
      <c r="Y178" s="244"/>
      <c r="Z178" s="242"/>
      <c r="AA178" s="225"/>
      <c r="AB178" s="226"/>
      <c r="AC178" s="63"/>
    </row>
    <row r="179" spans="1:29" s="64" customFormat="1" ht="22.5">
      <c r="A179" s="63"/>
      <c r="B179" s="102" t="s">
        <v>1047</v>
      </c>
      <c r="C179" s="97" t="s">
        <v>599</v>
      </c>
      <c r="D179" s="32" t="s">
        <v>596</v>
      </c>
      <c r="E179" s="28">
        <v>9</v>
      </c>
      <c r="F179" s="28">
        <v>1</v>
      </c>
      <c r="G179" s="28">
        <v>1</v>
      </c>
      <c r="H179" s="225"/>
      <c r="I179" s="248"/>
      <c r="J179" s="249"/>
      <c r="K179" s="249"/>
      <c r="L179" s="249"/>
      <c r="M179" s="37">
        <v>3</v>
      </c>
      <c r="N179" s="37">
        <v>48</v>
      </c>
      <c r="O179" s="37">
        <v>8</v>
      </c>
      <c r="P179" s="37">
        <v>1</v>
      </c>
      <c r="Q179" s="225"/>
      <c r="R179" s="225"/>
      <c r="S179" s="225"/>
      <c r="T179" s="225"/>
      <c r="U179" s="246"/>
      <c r="V179" s="225"/>
      <c r="W179" s="224"/>
      <c r="X179" s="242"/>
      <c r="Y179" s="244"/>
      <c r="Z179" s="242"/>
      <c r="AA179" s="225"/>
      <c r="AB179" s="226"/>
      <c r="AC179" s="63"/>
    </row>
    <row r="180" spans="1:29" s="64" customFormat="1" ht="13.5">
      <c r="A180" s="63"/>
      <c r="B180" s="101" t="s">
        <v>1809</v>
      </c>
      <c r="C180" s="31" t="s">
        <v>600</v>
      </c>
      <c r="D180" s="80" t="s">
        <v>601</v>
      </c>
      <c r="E180" s="27">
        <v>9</v>
      </c>
      <c r="F180" s="27">
        <v>1</v>
      </c>
      <c r="G180" s="27">
        <v>1</v>
      </c>
      <c r="H180" s="240" t="s">
        <v>600</v>
      </c>
      <c r="I180" s="247" t="s">
        <v>601</v>
      </c>
      <c r="J180" s="240">
        <v>9</v>
      </c>
      <c r="K180" s="240">
        <v>1</v>
      </c>
      <c r="L180" s="240">
        <v>1</v>
      </c>
      <c r="M180" s="36">
        <v>3</v>
      </c>
      <c r="N180" s="36">
        <v>48</v>
      </c>
      <c r="O180" s="36">
        <v>3</v>
      </c>
      <c r="P180" s="18"/>
      <c r="Q180" s="240">
        <v>4</v>
      </c>
      <c r="R180" s="240">
        <v>18</v>
      </c>
      <c r="S180" s="240">
        <v>3</v>
      </c>
      <c r="T180" s="240">
        <v>20</v>
      </c>
      <c r="U180" s="245">
        <v>10000</v>
      </c>
      <c r="V180" s="240" t="s">
        <v>607</v>
      </c>
      <c r="W180" s="223">
        <v>10000</v>
      </c>
      <c r="X180" s="241">
        <f>W180/U180</f>
        <v>1</v>
      </c>
      <c r="Y180" s="243">
        <v>0</v>
      </c>
      <c r="Z180" s="241">
        <f>Y180/U180</f>
        <v>0</v>
      </c>
      <c r="AA180" s="240" t="s">
        <v>435</v>
      </c>
      <c r="AB180" s="226"/>
      <c r="AC180" s="63"/>
    </row>
    <row r="181" spans="1:29" s="64" customFormat="1" ht="13.5">
      <c r="A181" s="63"/>
      <c r="B181" s="102" t="s">
        <v>832</v>
      </c>
      <c r="C181" s="32" t="s">
        <v>602</v>
      </c>
      <c r="D181" s="82" t="s">
        <v>601</v>
      </c>
      <c r="E181" s="28">
        <v>9</v>
      </c>
      <c r="F181" s="28">
        <v>1</v>
      </c>
      <c r="G181" s="28">
        <v>1</v>
      </c>
      <c r="H181" s="225"/>
      <c r="I181" s="248"/>
      <c r="J181" s="249"/>
      <c r="K181" s="249"/>
      <c r="L181" s="249"/>
      <c r="M181" s="37">
        <v>3</v>
      </c>
      <c r="N181" s="37">
        <v>48</v>
      </c>
      <c r="O181" s="37">
        <v>3</v>
      </c>
      <c r="P181" s="18"/>
      <c r="Q181" s="225"/>
      <c r="R181" s="225"/>
      <c r="S181" s="225"/>
      <c r="T181" s="225"/>
      <c r="U181" s="246"/>
      <c r="V181" s="225"/>
      <c r="W181" s="224"/>
      <c r="X181" s="242"/>
      <c r="Y181" s="244"/>
      <c r="Z181" s="242"/>
      <c r="AA181" s="225"/>
      <c r="AB181" s="226"/>
      <c r="AC181" s="63"/>
    </row>
    <row r="182" spans="1:29" s="64" customFormat="1" ht="13.5">
      <c r="A182" s="63"/>
      <c r="B182" s="102" t="s">
        <v>1262</v>
      </c>
      <c r="C182" s="32" t="s">
        <v>603</v>
      </c>
      <c r="D182" s="82" t="s">
        <v>601</v>
      </c>
      <c r="E182" s="28">
        <v>9</v>
      </c>
      <c r="F182" s="28">
        <v>1</v>
      </c>
      <c r="G182" s="28">
        <v>1</v>
      </c>
      <c r="H182" s="225"/>
      <c r="I182" s="248"/>
      <c r="J182" s="249"/>
      <c r="K182" s="249"/>
      <c r="L182" s="249"/>
      <c r="M182" s="37">
        <v>4</v>
      </c>
      <c r="N182" s="37">
        <v>2</v>
      </c>
      <c r="O182" s="37">
        <v>11</v>
      </c>
      <c r="P182" s="18"/>
      <c r="Q182" s="225"/>
      <c r="R182" s="225"/>
      <c r="S182" s="225"/>
      <c r="T182" s="225"/>
      <c r="U182" s="246"/>
      <c r="V182" s="225"/>
      <c r="W182" s="224"/>
      <c r="X182" s="242"/>
      <c r="Y182" s="244"/>
      <c r="Z182" s="242"/>
      <c r="AA182" s="225"/>
      <c r="AB182" s="226"/>
      <c r="AC182" s="63"/>
    </row>
    <row r="183" spans="1:29" s="64" customFormat="1" ht="13.5">
      <c r="A183" s="63"/>
      <c r="B183" s="102" t="s">
        <v>1262</v>
      </c>
      <c r="C183" s="32" t="s">
        <v>604</v>
      </c>
      <c r="D183" s="82" t="s">
        <v>601</v>
      </c>
      <c r="E183" s="28">
        <v>9</v>
      </c>
      <c r="F183" s="28">
        <v>1</v>
      </c>
      <c r="G183" s="28">
        <v>1</v>
      </c>
      <c r="H183" s="225"/>
      <c r="I183" s="248"/>
      <c r="J183" s="249"/>
      <c r="K183" s="249"/>
      <c r="L183" s="249"/>
      <c r="M183" s="37">
        <v>3</v>
      </c>
      <c r="N183" s="37">
        <v>45</v>
      </c>
      <c r="O183" s="37">
        <v>3</v>
      </c>
      <c r="P183" s="37">
        <v>31</v>
      </c>
      <c r="Q183" s="225"/>
      <c r="R183" s="225"/>
      <c r="S183" s="225"/>
      <c r="T183" s="225"/>
      <c r="U183" s="246"/>
      <c r="V183" s="225"/>
      <c r="W183" s="224"/>
      <c r="X183" s="242"/>
      <c r="Y183" s="244"/>
      <c r="Z183" s="242"/>
      <c r="AA183" s="225"/>
      <c r="AB183" s="226"/>
      <c r="AC183" s="63"/>
    </row>
    <row r="184" spans="1:29" s="64" customFormat="1" ht="13.5">
      <c r="A184" s="63"/>
      <c r="B184" s="102" t="s">
        <v>1262</v>
      </c>
      <c r="C184" s="34" t="s">
        <v>605</v>
      </c>
      <c r="D184" s="83" t="s">
        <v>601</v>
      </c>
      <c r="E184" s="71">
        <v>9</v>
      </c>
      <c r="F184" s="71">
        <v>1</v>
      </c>
      <c r="G184" s="71">
        <v>1</v>
      </c>
      <c r="H184" s="250"/>
      <c r="I184" s="255"/>
      <c r="J184" s="256"/>
      <c r="K184" s="256"/>
      <c r="L184" s="256"/>
      <c r="M184" s="72">
        <v>3</v>
      </c>
      <c r="N184" s="72">
        <v>48</v>
      </c>
      <c r="O184" s="72">
        <v>7</v>
      </c>
      <c r="P184" s="72">
        <v>21</v>
      </c>
      <c r="Q184" s="250"/>
      <c r="R184" s="250"/>
      <c r="S184" s="250"/>
      <c r="T184" s="250"/>
      <c r="U184" s="254"/>
      <c r="V184" s="250"/>
      <c r="W184" s="251"/>
      <c r="X184" s="252"/>
      <c r="Y184" s="253"/>
      <c r="Z184" s="252"/>
      <c r="AA184" s="250"/>
      <c r="AB184" s="226"/>
      <c r="AC184" s="63"/>
    </row>
    <row r="185" spans="1:29" s="64" customFormat="1" ht="18.75" customHeight="1">
      <c r="A185" s="63"/>
      <c r="B185" s="101" t="s">
        <v>857</v>
      </c>
      <c r="C185" s="31" t="s">
        <v>635</v>
      </c>
      <c r="D185" s="31" t="s">
        <v>636</v>
      </c>
      <c r="E185" s="27">
        <v>9</v>
      </c>
      <c r="F185" s="27">
        <v>1</v>
      </c>
      <c r="G185" s="27">
        <v>1</v>
      </c>
      <c r="H185" s="240" t="s">
        <v>637</v>
      </c>
      <c r="I185" s="247" t="s">
        <v>638</v>
      </c>
      <c r="J185" s="240">
        <v>9</v>
      </c>
      <c r="K185" s="240">
        <v>1</v>
      </c>
      <c r="L185" s="240">
        <v>1</v>
      </c>
      <c r="M185" s="36">
        <v>3</v>
      </c>
      <c r="N185" s="36">
        <v>49</v>
      </c>
      <c r="O185" s="36">
        <v>5</v>
      </c>
      <c r="P185" s="36">
        <v>1</v>
      </c>
      <c r="Q185" s="240">
        <v>4</v>
      </c>
      <c r="R185" s="240">
        <v>18</v>
      </c>
      <c r="S185" s="240">
        <v>3</v>
      </c>
      <c r="T185" s="240">
        <v>1</v>
      </c>
      <c r="U185" s="245">
        <v>6000</v>
      </c>
      <c r="V185" s="240" t="s">
        <v>639</v>
      </c>
      <c r="W185" s="223">
        <v>6000</v>
      </c>
      <c r="X185" s="241">
        <f>W185/U185</f>
        <v>1</v>
      </c>
      <c r="Y185" s="243">
        <v>0</v>
      </c>
      <c r="Z185" s="241">
        <f>Y185/U185</f>
        <v>0</v>
      </c>
      <c r="AA185" s="240" t="s">
        <v>842</v>
      </c>
      <c r="AB185" s="226"/>
      <c r="AC185" s="63"/>
    </row>
    <row r="186" spans="1:29" s="64" customFormat="1" ht="18.75" customHeight="1">
      <c r="A186" s="63"/>
      <c r="B186" s="102" t="s">
        <v>1806</v>
      </c>
      <c r="C186" s="32" t="s">
        <v>641</v>
      </c>
      <c r="D186" s="32" t="s">
        <v>636</v>
      </c>
      <c r="E186" s="28">
        <v>9</v>
      </c>
      <c r="F186" s="28">
        <v>1</v>
      </c>
      <c r="G186" s="28">
        <v>1</v>
      </c>
      <c r="H186" s="225"/>
      <c r="I186" s="248"/>
      <c r="J186" s="249"/>
      <c r="K186" s="249"/>
      <c r="L186" s="249"/>
      <c r="M186" s="37">
        <v>3</v>
      </c>
      <c r="N186" s="37">
        <v>61</v>
      </c>
      <c r="O186" s="37">
        <v>4</v>
      </c>
      <c r="P186" s="37">
        <v>1</v>
      </c>
      <c r="Q186" s="225"/>
      <c r="R186" s="225"/>
      <c r="S186" s="225"/>
      <c r="T186" s="225"/>
      <c r="U186" s="246"/>
      <c r="V186" s="225"/>
      <c r="W186" s="224"/>
      <c r="X186" s="242"/>
      <c r="Y186" s="244"/>
      <c r="Z186" s="242"/>
      <c r="AA186" s="225"/>
      <c r="AB186" s="226"/>
      <c r="AC186" s="63"/>
    </row>
    <row r="187" spans="1:29" s="64" customFormat="1" ht="13.5">
      <c r="A187" s="63"/>
      <c r="B187" s="101" t="s">
        <v>857</v>
      </c>
      <c r="C187" s="31" t="s">
        <v>664</v>
      </c>
      <c r="D187" s="80" t="s">
        <v>665</v>
      </c>
      <c r="E187" s="27">
        <v>9</v>
      </c>
      <c r="F187" s="27">
        <v>1</v>
      </c>
      <c r="G187" s="27">
        <v>1</v>
      </c>
      <c r="H187" s="240" t="s">
        <v>664</v>
      </c>
      <c r="I187" s="247" t="s">
        <v>665</v>
      </c>
      <c r="J187" s="240">
        <v>9</v>
      </c>
      <c r="K187" s="240">
        <v>1</v>
      </c>
      <c r="L187" s="240">
        <v>1</v>
      </c>
      <c r="M187" s="36">
        <v>3</v>
      </c>
      <c r="N187" s="36">
        <v>48</v>
      </c>
      <c r="O187" s="36">
        <v>4</v>
      </c>
      <c r="P187" s="36">
        <v>10</v>
      </c>
      <c r="Q187" s="240">
        <v>4</v>
      </c>
      <c r="R187" s="240">
        <v>17</v>
      </c>
      <c r="S187" s="240">
        <v>10</v>
      </c>
      <c r="T187" s="240">
        <v>11</v>
      </c>
      <c r="U187" s="245">
        <v>5000000</v>
      </c>
      <c r="V187" s="240" t="s">
        <v>667</v>
      </c>
      <c r="W187" s="223">
        <v>5000000</v>
      </c>
      <c r="X187" s="241">
        <f>W187/U187</f>
        <v>1</v>
      </c>
      <c r="Y187" s="243">
        <v>0</v>
      </c>
      <c r="Z187" s="241">
        <f>Y187/U187</f>
        <v>0</v>
      </c>
      <c r="AA187" s="240" t="s">
        <v>435</v>
      </c>
      <c r="AB187" s="226"/>
      <c r="AC187" s="63"/>
    </row>
    <row r="188" spans="1:29" s="64" customFormat="1" ht="13.5">
      <c r="A188" s="63"/>
      <c r="B188" s="102" t="s">
        <v>1593</v>
      </c>
      <c r="C188" s="32" t="s">
        <v>647</v>
      </c>
      <c r="D188" s="32" t="s">
        <v>666</v>
      </c>
      <c r="E188" s="28">
        <v>9</v>
      </c>
      <c r="F188" s="68">
        <v>1</v>
      </c>
      <c r="G188" s="28">
        <v>1</v>
      </c>
      <c r="H188" s="225"/>
      <c r="I188" s="248"/>
      <c r="J188" s="249"/>
      <c r="K188" s="249"/>
      <c r="L188" s="249"/>
      <c r="M188" s="37">
        <v>3</v>
      </c>
      <c r="N188" s="37">
        <v>48</v>
      </c>
      <c r="O188" s="37">
        <v>11</v>
      </c>
      <c r="P188" s="37">
        <v>6</v>
      </c>
      <c r="Q188" s="225"/>
      <c r="R188" s="225"/>
      <c r="S188" s="225"/>
      <c r="T188" s="225"/>
      <c r="U188" s="246"/>
      <c r="V188" s="225"/>
      <c r="W188" s="224"/>
      <c r="X188" s="242"/>
      <c r="Y188" s="244"/>
      <c r="Z188" s="242"/>
      <c r="AA188" s="225"/>
      <c r="AB188" s="226"/>
      <c r="AC188" s="63"/>
    </row>
    <row r="189" spans="1:29" s="64" customFormat="1" ht="13.5">
      <c r="A189" s="63"/>
      <c r="B189" s="102" t="s">
        <v>1806</v>
      </c>
      <c r="C189" s="32" t="s">
        <v>649</v>
      </c>
      <c r="D189" s="32" t="s">
        <v>1790</v>
      </c>
      <c r="E189" s="28">
        <v>9</v>
      </c>
      <c r="F189" s="28">
        <v>1</v>
      </c>
      <c r="G189" s="28">
        <v>1</v>
      </c>
      <c r="H189" s="225"/>
      <c r="I189" s="248"/>
      <c r="J189" s="249"/>
      <c r="K189" s="249"/>
      <c r="L189" s="249"/>
      <c r="M189" s="37">
        <v>4</v>
      </c>
      <c r="N189" s="37">
        <v>1</v>
      </c>
      <c r="O189" s="37">
        <v>2</v>
      </c>
      <c r="P189" s="37">
        <v>20</v>
      </c>
      <c r="Q189" s="225"/>
      <c r="R189" s="225"/>
      <c r="S189" s="225"/>
      <c r="T189" s="225"/>
      <c r="U189" s="246"/>
      <c r="V189" s="225"/>
      <c r="W189" s="224"/>
      <c r="X189" s="242"/>
      <c r="Y189" s="244"/>
      <c r="Z189" s="242"/>
      <c r="AA189" s="225"/>
      <c r="AB189" s="226"/>
      <c r="AC189" s="63"/>
    </row>
    <row r="190" spans="1:29" s="64" customFormat="1" ht="60" customHeight="1">
      <c r="A190" s="63"/>
      <c r="B190" s="101" t="s">
        <v>857</v>
      </c>
      <c r="C190" s="31" t="s">
        <v>921</v>
      </c>
      <c r="D190" s="31" t="s">
        <v>800</v>
      </c>
      <c r="E190" s="27">
        <v>1</v>
      </c>
      <c r="F190" s="27">
        <v>4</v>
      </c>
      <c r="G190" s="27">
        <v>18</v>
      </c>
      <c r="H190" s="240" t="s">
        <v>921</v>
      </c>
      <c r="I190" s="247" t="s">
        <v>806</v>
      </c>
      <c r="J190" s="240">
        <v>1</v>
      </c>
      <c r="K190" s="240">
        <v>4</v>
      </c>
      <c r="L190" s="240">
        <v>18</v>
      </c>
      <c r="M190" s="36">
        <v>3</v>
      </c>
      <c r="N190" s="36">
        <v>45</v>
      </c>
      <c r="O190" s="36">
        <v>6</v>
      </c>
      <c r="P190" s="36">
        <v>25</v>
      </c>
      <c r="Q190" s="240">
        <v>3</v>
      </c>
      <c r="R190" s="240">
        <v>17</v>
      </c>
      <c r="S190" s="240">
        <v>4</v>
      </c>
      <c r="T190" s="240">
        <v>1</v>
      </c>
      <c r="U190" s="245">
        <v>176550</v>
      </c>
      <c r="V190" s="240" t="s">
        <v>970</v>
      </c>
      <c r="W190" s="223">
        <v>43500</v>
      </c>
      <c r="X190" s="241">
        <f>W190/U190</f>
        <v>0.2463891248937978</v>
      </c>
      <c r="Y190" s="243">
        <v>18470</v>
      </c>
      <c r="Z190" s="241">
        <f>Y190/U190</f>
        <v>0.10461625601812517</v>
      </c>
      <c r="AA190" s="240" t="s">
        <v>1859</v>
      </c>
      <c r="AB190" s="226"/>
      <c r="AC190" s="63"/>
    </row>
    <row r="191" spans="1:29" s="64" customFormat="1" ht="60" customHeight="1">
      <c r="A191" s="63"/>
      <c r="B191" s="102" t="s">
        <v>1262</v>
      </c>
      <c r="C191" s="32" t="s">
        <v>974</v>
      </c>
      <c r="D191" s="32" t="s">
        <v>975</v>
      </c>
      <c r="E191" s="28">
        <v>1</v>
      </c>
      <c r="F191" s="28">
        <v>4</v>
      </c>
      <c r="G191" s="28">
        <v>18</v>
      </c>
      <c r="H191" s="225"/>
      <c r="I191" s="248"/>
      <c r="J191" s="249"/>
      <c r="K191" s="249"/>
      <c r="L191" s="249"/>
      <c r="M191" s="37">
        <v>3</v>
      </c>
      <c r="N191" s="37">
        <v>50</v>
      </c>
      <c r="O191" s="37">
        <v>1</v>
      </c>
      <c r="P191" s="37">
        <v>1</v>
      </c>
      <c r="Q191" s="225"/>
      <c r="R191" s="225"/>
      <c r="S191" s="225"/>
      <c r="T191" s="225"/>
      <c r="U191" s="246"/>
      <c r="V191" s="225"/>
      <c r="W191" s="224"/>
      <c r="X191" s="242"/>
      <c r="Y191" s="244"/>
      <c r="Z191" s="242"/>
      <c r="AA191" s="225"/>
      <c r="AB191" s="226"/>
      <c r="AC191" s="63"/>
    </row>
    <row r="192" spans="1:29" s="64" customFormat="1" ht="22.5">
      <c r="A192" s="63"/>
      <c r="B192" s="101" t="s">
        <v>857</v>
      </c>
      <c r="C192" s="31" t="s">
        <v>152</v>
      </c>
      <c r="D192" s="31" t="s">
        <v>153</v>
      </c>
      <c r="E192" s="27">
        <v>2</v>
      </c>
      <c r="F192" s="27">
        <v>5</v>
      </c>
      <c r="G192" s="27">
        <v>22</v>
      </c>
      <c r="H192" s="240" t="s">
        <v>154</v>
      </c>
      <c r="I192" s="247" t="s">
        <v>155</v>
      </c>
      <c r="J192" s="240">
        <v>2</v>
      </c>
      <c r="K192" s="240">
        <v>5</v>
      </c>
      <c r="L192" s="240">
        <v>22</v>
      </c>
      <c r="M192" s="36">
        <v>3</v>
      </c>
      <c r="N192" s="36">
        <v>51</v>
      </c>
      <c r="O192" s="36">
        <v>3</v>
      </c>
      <c r="P192" s="36">
        <v>25</v>
      </c>
      <c r="Q192" s="240">
        <v>4</v>
      </c>
      <c r="R192" s="240">
        <v>17</v>
      </c>
      <c r="S192" s="240">
        <v>7</v>
      </c>
      <c r="T192" s="240">
        <v>1</v>
      </c>
      <c r="U192" s="245">
        <v>2477000</v>
      </c>
      <c r="V192" s="240" t="s">
        <v>151</v>
      </c>
      <c r="W192" s="223">
        <v>1750000</v>
      </c>
      <c r="X192" s="241">
        <f>W192/U192</f>
        <v>0.7064997981429149</v>
      </c>
      <c r="Y192" s="243">
        <v>4000</v>
      </c>
      <c r="Z192" s="241">
        <f>Y192/U192</f>
        <v>0.0016148566814695195</v>
      </c>
      <c r="AA192" s="240" t="s">
        <v>1859</v>
      </c>
      <c r="AB192" s="226"/>
      <c r="AC192" s="63"/>
    </row>
    <row r="193" spans="1:29" s="64" customFormat="1" ht="33.75">
      <c r="A193" s="63"/>
      <c r="B193" s="102" t="s">
        <v>1631</v>
      </c>
      <c r="C193" s="32" t="s">
        <v>156</v>
      </c>
      <c r="D193" s="32" t="s">
        <v>157</v>
      </c>
      <c r="E193" s="28">
        <v>2</v>
      </c>
      <c r="F193" s="68">
        <v>5</v>
      </c>
      <c r="G193" s="28">
        <v>22</v>
      </c>
      <c r="H193" s="225"/>
      <c r="I193" s="248"/>
      <c r="J193" s="249"/>
      <c r="K193" s="249"/>
      <c r="L193" s="249"/>
      <c r="M193" s="37">
        <v>4</v>
      </c>
      <c r="N193" s="37">
        <v>2</v>
      </c>
      <c r="O193" s="37">
        <v>3</v>
      </c>
      <c r="P193" s="37">
        <v>26</v>
      </c>
      <c r="Q193" s="225"/>
      <c r="R193" s="225"/>
      <c r="S193" s="225"/>
      <c r="T193" s="225"/>
      <c r="U193" s="246"/>
      <c r="V193" s="225"/>
      <c r="W193" s="224"/>
      <c r="X193" s="242"/>
      <c r="Y193" s="244"/>
      <c r="Z193" s="242"/>
      <c r="AA193" s="225"/>
      <c r="AB193" s="226"/>
      <c r="AC193" s="63"/>
    </row>
    <row r="194" spans="1:29" s="64" customFormat="1" ht="22.5" customHeight="1">
      <c r="A194" s="63"/>
      <c r="B194" s="101" t="s">
        <v>1593</v>
      </c>
      <c r="C194" s="98" t="s">
        <v>200</v>
      </c>
      <c r="D194" s="31" t="s">
        <v>922</v>
      </c>
      <c r="E194" s="27">
        <v>9</v>
      </c>
      <c r="F194" s="27">
        <v>1</v>
      </c>
      <c r="G194" s="27">
        <v>1</v>
      </c>
      <c r="H194" s="240" t="s">
        <v>202</v>
      </c>
      <c r="I194" s="247" t="s">
        <v>201</v>
      </c>
      <c r="J194" s="240">
        <v>9</v>
      </c>
      <c r="K194" s="240">
        <v>1</v>
      </c>
      <c r="L194" s="240">
        <v>1</v>
      </c>
      <c r="M194" s="36">
        <v>3</v>
      </c>
      <c r="N194" s="36">
        <v>59</v>
      </c>
      <c r="O194" s="36">
        <v>10</v>
      </c>
      <c r="P194" s="36">
        <v>11</v>
      </c>
      <c r="Q194" s="240">
        <v>4</v>
      </c>
      <c r="R194" s="240">
        <v>18</v>
      </c>
      <c r="S194" s="240">
        <v>10</v>
      </c>
      <c r="T194" s="240">
        <v>1</v>
      </c>
      <c r="U194" s="245">
        <v>5000</v>
      </c>
      <c r="V194" s="240" t="s">
        <v>215</v>
      </c>
      <c r="W194" s="223">
        <v>5000</v>
      </c>
      <c r="X194" s="241">
        <f>W194/U194</f>
        <v>1</v>
      </c>
      <c r="Y194" s="243">
        <v>0</v>
      </c>
      <c r="Z194" s="241">
        <f>Y194/U194</f>
        <v>0</v>
      </c>
      <c r="AA194" s="240" t="s">
        <v>435</v>
      </c>
      <c r="AB194" s="226"/>
      <c r="AC194" s="63"/>
    </row>
    <row r="195" spans="1:29" s="64" customFormat="1" ht="22.5" customHeight="1">
      <c r="A195" s="63"/>
      <c r="B195" s="102" t="s">
        <v>895</v>
      </c>
      <c r="C195" s="96" t="s">
        <v>202</v>
      </c>
      <c r="D195" s="32" t="s">
        <v>923</v>
      </c>
      <c r="E195" s="28">
        <v>9</v>
      </c>
      <c r="F195" s="28">
        <v>1</v>
      </c>
      <c r="G195" s="28">
        <v>1</v>
      </c>
      <c r="H195" s="225"/>
      <c r="I195" s="248"/>
      <c r="J195" s="249"/>
      <c r="K195" s="249"/>
      <c r="L195" s="249"/>
      <c r="M195" s="37">
        <v>3</v>
      </c>
      <c r="N195" s="37">
        <v>48</v>
      </c>
      <c r="O195" s="37">
        <v>4</v>
      </c>
      <c r="P195" s="37">
        <v>1</v>
      </c>
      <c r="Q195" s="225"/>
      <c r="R195" s="225"/>
      <c r="S195" s="225"/>
      <c r="T195" s="225"/>
      <c r="U195" s="246"/>
      <c r="V195" s="225"/>
      <c r="W195" s="224"/>
      <c r="X195" s="242"/>
      <c r="Y195" s="244"/>
      <c r="Z195" s="242"/>
      <c r="AA195" s="225"/>
      <c r="AB195" s="226"/>
      <c r="AC195" s="63"/>
    </row>
    <row r="196" spans="1:29" s="64" customFormat="1" ht="22.5" customHeight="1">
      <c r="A196" s="63"/>
      <c r="B196" s="101" t="s">
        <v>20</v>
      </c>
      <c r="C196" s="31" t="s">
        <v>203</v>
      </c>
      <c r="D196" s="31" t="s">
        <v>204</v>
      </c>
      <c r="E196" s="27">
        <v>9</v>
      </c>
      <c r="F196" s="27">
        <v>1</v>
      </c>
      <c r="G196" s="27">
        <v>1</v>
      </c>
      <c r="H196" s="240" t="s">
        <v>205</v>
      </c>
      <c r="I196" s="247" t="s">
        <v>204</v>
      </c>
      <c r="J196" s="240">
        <v>9</v>
      </c>
      <c r="K196" s="240">
        <v>1</v>
      </c>
      <c r="L196" s="240">
        <v>1</v>
      </c>
      <c r="M196" s="36">
        <v>3</v>
      </c>
      <c r="N196" s="36">
        <v>48</v>
      </c>
      <c r="O196" s="36">
        <v>11</v>
      </c>
      <c r="P196" s="36">
        <v>15</v>
      </c>
      <c r="Q196" s="240">
        <v>4</v>
      </c>
      <c r="R196" s="240">
        <v>18</v>
      </c>
      <c r="S196" s="240">
        <v>3</v>
      </c>
      <c r="T196" s="240">
        <v>1</v>
      </c>
      <c r="U196" s="245">
        <v>3000</v>
      </c>
      <c r="V196" s="240" t="s">
        <v>216</v>
      </c>
      <c r="W196" s="223">
        <v>3000</v>
      </c>
      <c r="X196" s="241">
        <f>W196/U196</f>
        <v>1</v>
      </c>
      <c r="Y196" s="243">
        <v>0</v>
      </c>
      <c r="Z196" s="241">
        <f>Y196/U196</f>
        <v>0</v>
      </c>
      <c r="AA196" s="240" t="s">
        <v>1453</v>
      </c>
      <c r="AB196" s="226"/>
      <c r="AC196" s="63"/>
    </row>
    <row r="197" spans="1:29" s="64" customFormat="1" ht="22.5" customHeight="1">
      <c r="A197" s="63"/>
      <c r="B197" s="102" t="s">
        <v>895</v>
      </c>
      <c r="C197" s="32" t="s">
        <v>205</v>
      </c>
      <c r="D197" s="32" t="s">
        <v>204</v>
      </c>
      <c r="E197" s="28">
        <v>9</v>
      </c>
      <c r="F197" s="28">
        <v>1</v>
      </c>
      <c r="G197" s="28">
        <v>1</v>
      </c>
      <c r="H197" s="225"/>
      <c r="I197" s="248"/>
      <c r="J197" s="249"/>
      <c r="K197" s="249"/>
      <c r="L197" s="249"/>
      <c r="M197" s="37">
        <v>3</v>
      </c>
      <c r="N197" s="37">
        <v>48</v>
      </c>
      <c r="O197" s="37">
        <v>6</v>
      </c>
      <c r="P197" s="37">
        <v>1</v>
      </c>
      <c r="Q197" s="225"/>
      <c r="R197" s="225"/>
      <c r="S197" s="225"/>
      <c r="T197" s="225"/>
      <c r="U197" s="246"/>
      <c r="V197" s="225"/>
      <c r="W197" s="224"/>
      <c r="X197" s="242"/>
      <c r="Y197" s="244"/>
      <c r="Z197" s="242"/>
      <c r="AA197" s="225"/>
      <c r="AB197" s="226"/>
      <c r="AC197" s="63"/>
    </row>
    <row r="198" spans="1:29" s="64" customFormat="1" ht="22.5" customHeight="1">
      <c r="A198" s="63"/>
      <c r="B198" s="113" t="s">
        <v>1262</v>
      </c>
      <c r="C198" s="82" t="s">
        <v>206</v>
      </c>
      <c r="D198" s="32" t="s">
        <v>207</v>
      </c>
      <c r="E198" s="28">
        <v>9</v>
      </c>
      <c r="F198" s="28">
        <v>1</v>
      </c>
      <c r="G198" s="28">
        <v>1</v>
      </c>
      <c r="H198" s="240" t="s">
        <v>804</v>
      </c>
      <c r="I198" s="247" t="s">
        <v>208</v>
      </c>
      <c r="J198" s="240">
        <v>9</v>
      </c>
      <c r="K198" s="240">
        <v>1</v>
      </c>
      <c r="L198" s="240">
        <v>1</v>
      </c>
      <c r="M198" s="37">
        <v>4</v>
      </c>
      <c r="N198" s="37">
        <v>18</v>
      </c>
      <c r="O198" s="37">
        <v>1</v>
      </c>
      <c r="P198" s="37">
        <v>1</v>
      </c>
      <c r="Q198" s="240">
        <v>4</v>
      </c>
      <c r="R198" s="240">
        <v>18</v>
      </c>
      <c r="S198" s="240">
        <v>1</v>
      </c>
      <c r="T198" s="240">
        <v>1</v>
      </c>
      <c r="U198" s="245">
        <v>2000</v>
      </c>
      <c r="V198" s="240" t="s">
        <v>217</v>
      </c>
      <c r="W198" s="223">
        <v>2000</v>
      </c>
      <c r="X198" s="241">
        <f>W198/U198</f>
        <v>1</v>
      </c>
      <c r="Y198" s="243">
        <v>0</v>
      </c>
      <c r="Z198" s="241">
        <f>Y198/U198</f>
        <v>0</v>
      </c>
      <c r="AA198" s="240" t="s">
        <v>435</v>
      </c>
      <c r="AB198" s="226"/>
      <c r="AC198" s="63"/>
    </row>
    <row r="199" spans="1:29" s="64" customFormat="1" ht="22.5" customHeight="1">
      <c r="A199" s="63"/>
      <c r="B199" s="102" t="s">
        <v>895</v>
      </c>
      <c r="C199" s="82" t="s">
        <v>209</v>
      </c>
      <c r="D199" s="32" t="s">
        <v>207</v>
      </c>
      <c r="E199" s="28">
        <v>9</v>
      </c>
      <c r="F199" s="28">
        <v>1</v>
      </c>
      <c r="G199" s="28">
        <v>1</v>
      </c>
      <c r="H199" s="225"/>
      <c r="I199" s="248"/>
      <c r="J199" s="249"/>
      <c r="K199" s="249"/>
      <c r="L199" s="249"/>
      <c r="M199" s="37">
        <v>4</v>
      </c>
      <c r="N199" s="37">
        <v>18</v>
      </c>
      <c r="O199" s="37">
        <v>1</v>
      </c>
      <c r="P199" s="37">
        <v>1</v>
      </c>
      <c r="Q199" s="225"/>
      <c r="R199" s="225"/>
      <c r="S199" s="225"/>
      <c r="T199" s="225"/>
      <c r="U199" s="246"/>
      <c r="V199" s="225"/>
      <c r="W199" s="224"/>
      <c r="X199" s="242"/>
      <c r="Y199" s="244"/>
      <c r="Z199" s="242"/>
      <c r="AA199" s="225"/>
      <c r="AB199" s="226"/>
      <c r="AC199" s="63"/>
    </row>
    <row r="200" spans="1:29" s="64" customFormat="1" ht="22.5" customHeight="1">
      <c r="A200" s="63"/>
      <c r="B200" s="101" t="s">
        <v>1262</v>
      </c>
      <c r="C200" s="31" t="s">
        <v>210</v>
      </c>
      <c r="D200" s="31" t="s">
        <v>211</v>
      </c>
      <c r="E200" s="27">
        <v>9</v>
      </c>
      <c r="F200" s="27">
        <v>1</v>
      </c>
      <c r="G200" s="27">
        <v>1</v>
      </c>
      <c r="H200" s="240" t="s">
        <v>805</v>
      </c>
      <c r="I200" s="247" t="s">
        <v>212</v>
      </c>
      <c r="J200" s="240">
        <v>9</v>
      </c>
      <c r="K200" s="240">
        <v>1</v>
      </c>
      <c r="L200" s="240">
        <v>1</v>
      </c>
      <c r="M200" s="37">
        <v>3</v>
      </c>
      <c r="N200" s="37">
        <v>51</v>
      </c>
      <c r="O200" s="37">
        <v>11</v>
      </c>
      <c r="P200" s="37">
        <v>19</v>
      </c>
      <c r="Q200" s="240">
        <v>4</v>
      </c>
      <c r="R200" s="240">
        <v>18</v>
      </c>
      <c r="S200" s="240">
        <v>3</v>
      </c>
      <c r="T200" s="240">
        <v>1</v>
      </c>
      <c r="U200" s="245">
        <v>300</v>
      </c>
      <c r="V200" s="240" t="s">
        <v>218</v>
      </c>
      <c r="W200" s="223">
        <v>300</v>
      </c>
      <c r="X200" s="241">
        <f>W200/U200</f>
        <v>1</v>
      </c>
      <c r="Y200" s="243">
        <v>0</v>
      </c>
      <c r="Z200" s="241">
        <f>Y200/U200</f>
        <v>0</v>
      </c>
      <c r="AA200" s="240" t="s">
        <v>435</v>
      </c>
      <c r="AB200" s="226"/>
      <c r="AC200" s="63"/>
    </row>
    <row r="201" spans="1:29" s="64" customFormat="1" ht="22.5" customHeight="1">
      <c r="A201" s="63"/>
      <c r="B201" s="104" t="s">
        <v>895</v>
      </c>
      <c r="C201" s="88" t="s">
        <v>213</v>
      </c>
      <c r="D201" s="88" t="s">
        <v>214</v>
      </c>
      <c r="E201" s="68">
        <v>9</v>
      </c>
      <c r="F201" s="68">
        <v>1</v>
      </c>
      <c r="G201" s="68">
        <v>1</v>
      </c>
      <c r="H201" s="225"/>
      <c r="I201" s="248"/>
      <c r="J201" s="249"/>
      <c r="K201" s="249"/>
      <c r="L201" s="249"/>
      <c r="M201" s="37"/>
      <c r="N201" s="37"/>
      <c r="O201" s="37"/>
      <c r="P201" s="37"/>
      <c r="Q201" s="225"/>
      <c r="R201" s="225"/>
      <c r="S201" s="225"/>
      <c r="T201" s="225"/>
      <c r="U201" s="246"/>
      <c r="V201" s="225"/>
      <c r="W201" s="224"/>
      <c r="X201" s="242"/>
      <c r="Y201" s="244"/>
      <c r="Z201" s="242"/>
      <c r="AA201" s="225"/>
      <c r="AB201" s="226"/>
      <c r="AC201" s="63"/>
    </row>
    <row r="202" spans="1:29" s="64" customFormat="1" ht="37.5" customHeight="1">
      <c r="A202" s="63"/>
      <c r="B202" s="101" t="s">
        <v>1367</v>
      </c>
      <c r="C202" s="31" t="s">
        <v>1443</v>
      </c>
      <c r="D202" s="31" t="s">
        <v>1444</v>
      </c>
      <c r="E202" s="27">
        <v>1</v>
      </c>
      <c r="F202" s="27">
        <v>4</v>
      </c>
      <c r="G202" s="27">
        <v>18</v>
      </c>
      <c r="H202" s="240" t="s">
        <v>1443</v>
      </c>
      <c r="I202" s="247" t="s">
        <v>1445</v>
      </c>
      <c r="J202" s="240">
        <v>1</v>
      </c>
      <c r="K202" s="240">
        <v>4</v>
      </c>
      <c r="L202" s="240">
        <v>18</v>
      </c>
      <c r="M202" s="36">
        <v>4</v>
      </c>
      <c r="N202" s="36">
        <v>15</v>
      </c>
      <c r="O202" s="36">
        <v>7</v>
      </c>
      <c r="P202" s="36">
        <v>1</v>
      </c>
      <c r="Q202" s="240">
        <v>4</v>
      </c>
      <c r="R202" s="240">
        <v>17</v>
      </c>
      <c r="S202" s="240">
        <v>7</v>
      </c>
      <c r="T202" s="240">
        <v>1</v>
      </c>
      <c r="U202" s="245">
        <v>390830</v>
      </c>
      <c r="V202" s="240" t="s">
        <v>1438</v>
      </c>
      <c r="W202" s="223">
        <v>160000</v>
      </c>
      <c r="X202" s="241">
        <f>W202/U202</f>
        <v>0.40938515467082875</v>
      </c>
      <c r="Y202" s="243">
        <v>22940</v>
      </c>
      <c r="Z202" s="241">
        <f>Y202/U202</f>
        <v>0.058695596550930075</v>
      </c>
      <c r="AA202" s="240" t="s">
        <v>1454</v>
      </c>
      <c r="AB202" s="226"/>
      <c r="AC202" s="63"/>
    </row>
    <row r="203" spans="1:29" s="64" customFormat="1" ht="13.5">
      <c r="A203" s="63"/>
      <c r="B203" s="102" t="s">
        <v>61</v>
      </c>
      <c r="C203" s="32" t="s">
        <v>1447</v>
      </c>
      <c r="D203" s="32" t="s">
        <v>1448</v>
      </c>
      <c r="E203" s="28">
        <v>1</v>
      </c>
      <c r="F203" s="28">
        <v>4</v>
      </c>
      <c r="G203" s="28">
        <v>18</v>
      </c>
      <c r="H203" s="225"/>
      <c r="I203" s="248"/>
      <c r="J203" s="249"/>
      <c r="K203" s="249"/>
      <c r="L203" s="249"/>
      <c r="M203" s="37">
        <v>3</v>
      </c>
      <c r="N203" s="37">
        <v>60</v>
      </c>
      <c r="O203" s="37">
        <v>2</v>
      </c>
      <c r="P203" s="37">
        <v>28</v>
      </c>
      <c r="Q203" s="225"/>
      <c r="R203" s="225"/>
      <c r="S203" s="225"/>
      <c r="T203" s="225"/>
      <c r="U203" s="246"/>
      <c r="V203" s="225"/>
      <c r="W203" s="224"/>
      <c r="X203" s="242"/>
      <c r="Y203" s="244"/>
      <c r="Z203" s="242"/>
      <c r="AA203" s="225"/>
      <c r="AB203" s="226"/>
      <c r="AC203" s="63"/>
    </row>
    <row r="204" spans="1:29" s="64" customFormat="1" ht="13.5">
      <c r="A204" s="63"/>
      <c r="B204" s="101" t="s">
        <v>849</v>
      </c>
      <c r="C204" s="31" t="s">
        <v>286</v>
      </c>
      <c r="D204" s="31" t="s">
        <v>287</v>
      </c>
      <c r="E204" s="27">
        <v>9</v>
      </c>
      <c r="F204" s="27">
        <v>1</v>
      </c>
      <c r="G204" s="27">
        <v>1</v>
      </c>
      <c r="H204" s="240" t="s">
        <v>286</v>
      </c>
      <c r="I204" s="247" t="s">
        <v>287</v>
      </c>
      <c r="J204" s="240">
        <v>9</v>
      </c>
      <c r="K204" s="240">
        <v>1</v>
      </c>
      <c r="L204" s="240">
        <v>1</v>
      </c>
      <c r="M204" s="36">
        <v>3</v>
      </c>
      <c r="N204" s="36">
        <v>49</v>
      </c>
      <c r="O204" s="36">
        <v>3</v>
      </c>
      <c r="P204" s="36">
        <v>30</v>
      </c>
      <c r="Q204" s="240">
        <v>4</v>
      </c>
      <c r="R204" s="240">
        <v>17</v>
      </c>
      <c r="S204" s="240">
        <v>8</v>
      </c>
      <c r="T204" s="240">
        <v>1</v>
      </c>
      <c r="U204" s="245">
        <v>3000</v>
      </c>
      <c r="V204" s="240" t="s">
        <v>297</v>
      </c>
      <c r="W204" s="223">
        <v>3000</v>
      </c>
      <c r="X204" s="241">
        <f>W204/U204</f>
        <v>1</v>
      </c>
      <c r="Y204" s="243">
        <v>0</v>
      </c>
      <c r="Z204" s="241">
        <f>Y204/U204</f>
        <v>0</v>
      </c>
      <c r="AA204" s="240" t="s">
        <v>435</v>
      </c>
      <c r="AB204" s="226"/>
      <c r="AC204" s="63"/>
    </row>
    <row r="205" spans="1:29" s="64" customFormat="1" ht="13.5">
      <c r="A205" s="63"/>
      <c r="B205" s="102" t="s">
        <v>832</v>
      </c>
      <c r="C205" s="32" t="s">
        <v>289</v>
      </c>
      <c r="D205" s="32" t="s">
        <v>287</v>
      </c>
      <c r="E205" s="28">
        <v>9</v>
      </c>
      <c r="F205" s="28">
        <v>1</v>
      </c>
      <c r="G205" s="28">
        <v>1</v>
      </c>
      <c r="H205" s="225"/>
      <c r="I205" s="248"/>
      <c r="J205" s="249"/>
      <c r="K205" s="249"/>
      <c r="L205" s="249"/>
      <c r="M205" s="37">
        <v>4</v>
      </c>
      <c r="N205" s="37">
        <v>6</v>
      </c>
      <c r="O205" s="37">
        <v>10</v>
      </c>
      <c r="P205" s="37">
        <v>24</v>
      </c>
      <c r="Q205" s="225"/>
      <c r="R205" s="225"/>
      <c r="S205" s="225"/>
      <c r="T205" s="225"/>
      <c r="U205" s="246"/>
      <c r="V205" s="225"/>
      <c r="W205" s="224"/>
      <c r="X205" s="242"/>
      <c r="Y205" s="244"/>
      <c r="Z205" s="242"/>
      <c r="AA205" s="225"/>
      <c r="AB205" s="226"/>
      <c r="AC205" s="63"/>
    </row>
    <row r="206" spans="1:29" s="64" customFormat="1" ht="22.5" customHeight="1">
      <c r="A206" s="63"/>
      <c r="B206" s="101" t="s">
        <v>290</v>
      </c>
      <c r="C206" s="80" t="s">
        <v>291</v>
      </c>
      <c r="D206" s="31" t="s">
        <v>292</v>
      </c>
      <c r="E206" s="27">
        <v>9</v>
      </c>
      <c r="F206" s="27">
        <v>1</v>
      </c>
      <c r="G206" s="27">
        <v>1</v>
      </c>
      <c r="H206" s="240" t="s">
        <v>293</v>
      </c>
      <c r="I206" s="247" t="s">
        <v>294</v>
      </c>
      <c r="J206" s="240">
        <v>9</v>
      </c>
      <c r="K206" s="240">
        <v>1</v>
      </c>
      <c r="L206" s="240">
        <v>1</v>
      </c>
      <c r="M206" s="36">
        <v>3</v>
      </c>
      <c r="N206" s="36">
        <v>41</v>
      </c>
      <c r="O206" s="36">
        <v>3</v>
      </c>
      <c r="P206" s="36">
        <v>10</v>
      </c>
      <c r="Q206" s="240">
        <v>4</v>
      </c>
      <c r="R206" s="240">
        <v>18</v>
      </c>
      <c r="S206" s="240">
        <v>1</v>
      </c>
      <c r="T206" s="240">
        <v>17</v>
      </c>
      <c r="U206" s="245">
        <v>1000</v>
      </c>
      <c r="V206" s="240" t="s">
        <v>298</v>
      </c>
      <c r="W206" s="223">
        <v>1000</v>
      </c>
      <c r="X206" s="241">
        <f>W206/U206</f>
        <v>1</v>
      </c>
      <c r="Y206" s="243">
        <v>0</v>
      </c>
      <c r="Z206" s="241">
        <f>Y206/U206</f>
        <v>0</v>
      </c>
      <c r="AA206" s="240" t="s">
        <v>435</v>
      </c>
      <c r="AB206" s="226"/>
      <c r="AC206" s="63"/>
    </row>
    <row r="207" spans="1:29" s="64" customFormat="1" ht="22.5">
      <c r="A207" s="63"/>
      <c r="B207" s="102" t="s">
        <v>682</v>
      </c>
      <c r="C207" s="82" t="s">
        <v>295</v>
      </c>
      <c r="D207" s="32" t="s">
        <v>294</v>
      </c>
      <c r="E207" s="28">
        <v>9</v>
      </c>
      <c r="F207" s="28">
        <v>1</v>
      </c>
      <c r="G207" s="28">
        <v>1</v>
      </c>
      <c r="H207" s="225"/>
      <c r="I207" s="248"/>
      <c r="J207" s="249"/>
      <c r="K207" s="249"/>
      <c r="L207" s="249"/>
      <c r="M207" s="37">
        <v>3</v>
      </c>
      <c r="N207" s="37">
        <v>63</v>
      </c>
      <c r="O207" s="37">
        <v>11</v>
      </c>
      <c r="P207" s="37">
        <v>9</v>
      </c>
      <c r="Q207" s="225"/>
      <c r="R207" s="225"/>
      <c r="S207" s="225"/>
      <c r="T207" s="225"/>
      <c r="U207" s="246"/>
      <c r="V207" s="225"/>
      <c r="W207" s="224"/>
      <c r="X207" s="242"/>
      <c r="Y207" s="244"/>
      <c r="Z207" s="242"/>
      <c r="AA207" s="225"/>
      <c r="AB207" s="226"/>
      <c r="AC207" s="63"/>
    </row>
    <row r="208" spans="1:29" s="64" customFormat="1" ht="22.5">
      <c r="A208" s="63"/>
      <c r="B208" s="102" t="s">
        <v>682</v>
      </c>
      <c r="C208" s="82" t="s">
        <v>296</v>
      </c>
      <c r="D208" s="32" t="s">
        <v>294</v>
      </c>
      <c r="E208" s="28">
        <v>9</v>
      </c>
      <c r="F208" s="28">
        <v>1</v>
      </c>
      <c r="G208" s="28">
        <v>1</v>
      </c>
      <c r="H208" s="225"/>
      <c r="I208" s="248"/>
      <c r="J208" s="249"/>
      <c r="K208" s="249"/>
      <c r="L208" s="249"/>
      <c r="M208" s="37">
        <v>3</v>
      </c>
      <c r="N208" s="37">
        <v>60</v>
      </c>
      <c r="O208" s="37">
        <v>3</v>
      </c>
      <c r="P208" s="37">
        <v>16</v>
      </c>
      <c r="Q208" s="225"/>
      <c r="R208" s="225"/>
      <c r="S208" s="225"/>
      <c r="T208" s="225"/>
      <c r="U208" s="246"/>
      <c r="V208" s="225"/>
      <c r="W208" s="224"/>
      <c r="X208" s="242"/>
      <c r="Y208" s="244"/>
      <c r="Z208" s="242"/>
      <c r="AA208" s="225"/>
      <c r="AB208" s="226"/>
      <c r="AC208" s="63"/>
    </row>
    <row r="209" spans="1:29" s="64" customFormat="1" ht="13.5">
      <c r="A209" s="63"/>
      <c r="B209" s="101" t="s">
        <v>1262</v>
      </c>
      <c r="C209" s="31" t="s">
        <v>310</v>
      </c>
      <c r="D209" s="31" t="s">
        <v>311</v>
      </c>
      <c r="E209" s="27">
        <v>2</v>
      </c>
      <c r="F209" s="27">
        <v>1</v>
      </c>
      <c r="G209" s="27">
        <v>3</v>
      </c>
      <c r="H209" s="240" t="s">
        <v>312</v>
      </c>
      <c r="I209" s="247" t="s">
        <v>313</v>
      </c>
      <c r="J209" s="240">
        <v>2</v>
      </c>
      <c r="K209" s="240">
        <v>9</v>
      </c>
      <c r="L209" s="240">
        <v>44</v>
      </c>
      <c r="M209" s="36">
        <v>4</v>
      </c>
      <c r="N209" s="36">
        <v>12</v>
      </c>
      <c r="O209" s="36">
        <v>10</v>
      </c>
      <c r="P209" s="36">
        <v>6</v>
      </c>
      <c r="Q209" s="240">
        <v>4</v>
      </c>
      <c r="R209" s="240">
        <v>17</v>
      </c>
      <c r="S209" s="240">
        <v>4</v>
      </c>
      <c r="T209" s="240">
        <v>1</v>
      </c>
      <c r="U209" s="245">
        <v>130000</v>
      </c>
      <c r="V209" s="240" t="s">
        <v>303</v>
      </c>
      <c r="W209" s="223">
        <v>130000</v>
      </c>
      <c r="X209" s="241">
        <f>W209/U209</f>
        <v>1</v>
      </c>
      <c r="Y209" s="243">
        <v>0</v>
      </c>
      <c r="Z209" s="241">
        <f>Y209/U209</f>
        <v>0</v>
      </c>
      <c r="AA209" s="240" t="s">
        <v>1859</v>
      </c>
      <c r="AB209" s="226"/>
      <c r="AC209" s="63"/>
    </row>
    <row r="210" spans="1:29" s="64" customFormat="1" ht="13.5">
      <c r="A210" s="63"/>
      <c r="B210" s="103" t="s">
        <v>908</v>
      </c>
      <c r="C210" s="34" t="s">
        <v>314</v>
      </c>
      <c r="D210" s="34" t="s">
        <v>315</v>
      </c>
      <c r="E210" s="71">
        <v>2</v>
      </c>
      <c r="F210" s="71">
        <v>9</v>
      </c>
      <c r="G210" s="71">
        <v>44</v>
      </c>
      <c r="H210" s="250"/>
      <c r="I210" s="255"/>
      <c r="J210" s="256"/>
      <c r="K210" s="256"/>
      <c r="L210" s="256"/>
      <c r="M210" s="72">
        <v>4</v>
      </c>
      <c r="N210" s="72">
        <v>8</v>
      </c>
      <c r="O210" s="72">
        <v>2</v>
      </c>
      <c r="P210" s="72">
        <v>14</v>
      </c>
      <c r="Q210" s="250"/>
      <c r="R210" s="250"/>
      <c r="S210" s="250"/>
      <c r="T210" s="250"/>
      <c r="U210" s="254"/>
      <c r="V210" s="250"/>
      <c r="W210" s="251"/>
      <c r="X210" s="252"/>
      <c r="Y210" s="253"/>
      <c r="Z210" s="252"/>
      <c r="AA210" s="250"/>
      <c r="AB210" s="226"/>
      <c r="AC210" s="63"/>
    </row>
  </sheetData>
  <mergeCells count="1429">
    <mergeCell ref="U209:U210"/>
    <mergeCell ref="V209:V210"/>
    <mergeCell ref="AA209:AA210"/>
    <mergeCell ref="AB209:AB210"/>
    <mergeCell ref="W209:W210"/>
    <mergeCell ref="X209:X210"/>
    <mergeCell ref="Y209:Y210"/>
    <mergeCell ref="Z209:Z210"/>
    <mergeCell ref="AB206:AB208"/>
    <mergeCell ref="H209:H210"/>
    <mergeCell ref="I209:I210"/>
    <mergeCell ref="J209:J210"/>
    <mergeCell ref="K209:K210"/>
    <mergeCell ref="L209:L210"/>
    <mergeCell ref="Q209:Q210"/>
    <mergeCell ref="R209:R210"/>
    <mergeCell ref="S209:S210"/>
    <mergeCell ref="T209:T210"/>
    <mergeCell ref="X206:X208"/>
    <mergeCell ref="Y206:Y208"/>
    <mergeCell ref="Z206:Z208"/>
    <mergeCell ref="AA206:AA208"/>
    <mergeCell ref="T206:T208"/>
    <mergeCell ref="U206:U208"/>
    <mergeCell ref="V206:V208"/>
    <mergeCell ref="W206:W208"/>
    <mergeCell ref="L206:L208"/>
    <mergeCell ref="Q206:Q208"/>
    <mergeCell ref="R206:R208"/>
    <mergeCell ref="S206:S208"/>
    <mergeCell ref="H206:H208"/>
    <mergeCell ref="I206:I208"/>
    <mergeCell ref="J206:J208"/>
    <mergeCell ref="K206:K208"/>
    <mergeCell ref="Y204:Y205"/>
    <mergeCell ref="Z204:Z205"/>
    <mergeCell ref="AA204:AA205"/>
    <mergeCell ref="AB204:AB205"/>
    <mergeCell ref="U204:U205"/>
    <mergeCell ref="V204:V205"/>
    <mergeCell ref="W204:W205"/>
    <mergeCell ref="X204:X205"/>
    <mergeCell ref="AB202:AB203"/>
    <mergeCell ref="H204:H205"/>
    <mergeCell ref="I204:I205"/>
    <mergeCell ref="J204:J205"/>
    <mergeCell ref="K204:K205"/>
    <mergeCell ref="L204:L205"/>
    <mergeCell ref="Q204:Q205"/>
    <mergeCell ref="R204:R205"/>
    <mergeCell ref="S204:S205"/>
    <mergeCell ref="T204:T205"/>
    <mergeCell ref="X202:X203"/>
    <mergeCell ref="Y202:Y203"/>
    <mergeCell ref="Z202:Z203"/>
    <mergeCell ref="AA202:AA203"/>
    <mergeCell ref="T202:T203"/>
    <mergeCell ref="U202:U203"/>
    <mergeCell ref="V202:V203"/>
    <mergeCell ref="W202:W203"/>
    <mergeCell ref="L202:L203"/>
    <mergeCell ref="Q202:Q203"/>
    <mergeCell ref="R202:R203"/>
    <mergeCell ref="S202:S203"/>
    <mergeCell ref="H202:H203"/>
    <mergeCell ref="I202:I203"/>
    <mergeCell ref="J202:J203"/>
    <mergeCell ref="K202:K203"/>
    <mergeCell ref="Y200:Y201"/>
    <mergeCell ref="Z200:Z201"/>
    <mergeCell ref="AA200:AA201"/>
    <mergeCell ref="AB200:AB201"/>
    <mergeCell ref="U200:U201"/>
    <mergeCell ref="V200:V201"/>
    <mergeCell ref="W200:W201"/>
    <mergeCell ref="X200:X201"/>
    <mergeCell ref="AB198:AB199"/>
    <mergeCell ref="H200:H201"/>
    <mergeCell ref="I200:I201"/>
    <mergeCell ref="J200:J201"/>
    <mergeCell ref="K200:K201"/>
    <mergeCell ref="L200:L201"/>
    <mergeCell ref="Q200:Q201"/>
    <mergeCell ref="R200:R201"/>
    <mergeCell ref="S200:S201"/>
    <mergeCell ref="T200:T201"/>
    <mergeCell ref="X198:X199"/>
    <mergeCell ref="Y198:Y199"/>
    <mergeCell ref="Z198:Z199"/>
    <mergeCell ref="AA198:AA199"/>
    <mergeCell ref="T198:T199"/>
    <mergeCell ref="U198:U199"/>
    <mergeCell ref="V198:V199"/>
    <mergeCell ref="W198:W199"/>
    <mergeCell ref="L198:L199"/>
    <mergeCell ref="Q198:Q199"/>
    <mergeCell ref="R198:R199"/>
    <mergeCell ref="S198:S199"/>
    <mergeCell ref="H198:H199"/>
    <mergeCell ref="I198:I199"/>
    <mergeCell ref="J198:J199"/>
    <mergeCell ref="K198:K199"/>
    <mergeCell ref="Y196:Y197"/>
    <mergeCell ref="Z196:Z197"/>
    <mergeCell ref="AA196:AA197"/>
    <mergeCell ref="AB196:AB197"/>
    <mergeCell ref="U196:U197"/>
    <mergeCell ref="V196:V197"/>
    <mergeCell ref="W196:W197"/>
    <mergeCell ref="X196:X197"/>
    <mergeCell ref="AB194:AB195"/>
    <mergeCell ref="H196:H197"/>
    <mergeCell ref="I196:I197"/>
    <mergeCell ref="J196:J197"/>
    <mergeCell ref="K196:K197"/>
    <mergeCell ref="L196:L197"/>
    <mergeCell ref="Q196:Q197"/>
    <mergeCell ref="R196:R197"/>
    <mergeCell ref="S196:S197"/>
    <mergeCell ref="T196:T197"/>
    <mergeCell ref="X194:X195"/>
    <mergeCell ref="Y194:Y195"/>
    <mergeCell ref="Z194:Z195"/>
    <mergeCell ref="AA194:AA195"/>
    <mergeCell ref="T194:T195"/>
    <mergeCell ref="U194:U195"/>
    <mergeCell ref="V194:V195"/>
    <mergeCell ref="W194:W195"/>
    <mergeCell ref="L194:L195"/>
    <mergeCell ref="Q194:Q195"/>
    <mergeCell ref="R194:R195"/>
    <mergeCell ref="S194:S195"/>
    <mergeCell ref="H194:H195"/>
    <mergeCell ref="I194:I195"/>
    <mergeCell ref="J194:J195"/>
    <mergeCell ref="K194:K195"/>
    <mergeCell ref="Y192:Y193"/>
    <mergeCell ref="Z192:Z193"/>
    <mergeCell ref="AA192:AA193"/>
    <mergeCell ref="AB192:AB193"/>
    <mergeCell ref="U192:U193"/>
    <mergeCell ref="V192:V193"/>
    <mergeCell ref="W192:W193"/>
    <mergeCell ref="X192:X193"/>
    <mergeCell ref="AB190:AB191"/>
    <mergeCell ref="H192:H193"/>
    <mergeCell ref="I192:I193"/>
    <mergeCell ref="J192:J193"/>
    <mergeCell ref="K192:K193"/>
    <mergeCell ref="L192:L193"/>
    <mergeCell ref="Q192:Q193"/>
    <mergeCell ref="R192:R193"/>
    <mergeCell ref="S192:S193"/>
    <mergeCell ref="T192:T193"/>
    <mergeCell ref="X190:X191"/>
    <mergeCell ref="Y190:Y191"/>
    <mergeCell ref="Z190:Z191"/>
    <mergeCell ref="AA190:AA191"/>
    <mergeCell ref="T190:T191"/>
    <mergeCell ref="U190:U191"/>
    <mergeCell ref="V190:V191"/>
    <mergeCell ref="W190:W191"/>
    <mergeCell ref="L190:L191"/>
    <mergeCell ref="Q190:Q191"/>
    <mergeCell ref="R190:R191"/>
    <mergeCell ref="S190:S191"/>
    <mergeCell ref="H190:H191"/>
    <mergeCell ref="I190:I191"/>
    <mergeCell ref="J190:J191"/>
    <mergeCell ref="K190:K191"/>
    <mergeCell ref="Y187:Y189"/>
    <mergeCell ref="Z187:Z189"/>
    <mergeCell ref="AA187:AA189"/>
    <mergeCell ref="AB187:AB189"/>
    <mergeCell ref="U187:U189"/>
    <mergeCell ref="V187:V189"/>
    <mergeCell ref="W187:W189"/>
    <mergeCell ref="X187:X189"/>
    <mergeCell ref="AB185:AB186"/>
    <mergeCell ref="H187:H189"/>
    <mergeCell ref="I187:I189"/>
    <mergeCell ref="J187:J189"/>
    <mergeCell ref="K187:K189"/>
    <mergeCell ref="L187:L189"/>
    <mergeCell ref="Q187:Q189"/>
    <mergeCell ref="R187:R189"/>
    <mergeCell ref="S187:S189"/>
    <mergeCell ref="T187:T189"/>
    <mergeCell ref="X185:X186"/>
    <mergeCell ref="Y185:Y186"/>
    <mergeCell ref="Z185:Z186"/>
    <mergeCell ref="AA185:AA186"/>
    <mergeCell ref="T185:T186"/>
    <mergeCell ref="U185:U186"/>
    <mergeCell ref="V185:V186"/>
    <mergeCell ref="W185:W186"/>
    <mergeCell ref="L185:L186"/>
    <mergeCell ref="Q185:Q186"/>
    <mergeCell ref="R185:R186"/>
    <mergeCell ref="S185:S186"/>
    <mergeCell ref="H185:H186"/>
    <mergeCell ref="I185:I186"/>
    <mergeCell ref="J185:J186"/>
    <mergeCell ref="K185:K186"/>
    <mergeCell ref="Y180:Y184"/>
    <mergeCell ref="Z180:Z184"/>
    <mergeCell ref="AA180:AA184"/>
    <mergeCell ref="AB180:AB184"/>
    <mergeCell ref="U180:U184"/>
    <mergeCell ref="V180:V184"/>
    <mergeCell ref="W180:W184"/>
    <mergeCell ref="X180:X184"/>
    <mergeCell ref="AB177:AB179"/>
    <mergeCell ref="H180:H184"/>
    <mergeCell ref="I180:I184"/>
    <mergeCell ref="J180:J184"/>
    <mergeCell ref="K180:K184"/>
    <mergeCell ref="L180:L184"/>
    <mergeCell ref="Q180:Q184"/>
    <mergeCell ref="R180:R184"/>
    <mergeCell ref="S180:S184"/>
    <mergeCell ref="T180:T184"/>
    <mergeCell ref="X177:X179"/>
    <mergeCell ref="Y177:Y179"/>
    <mergeCell ref="Z177:Z179"/>
    <mergeCell ref="AA177:AA179"/>
    <mergeCell ref="T177:T179"/>
    <mergeCell ref="U177:U179"/>
    <mergeCell ref="V177:V179"/>
    <mergeCell ref="W177:W179"/>
    <mergeCell ref="L177:L179"/>
    <mergeCell ref="Q177:Q179"/>
    <mergeCell ref="R177:R179"/>
    <mergeCell ref="S177:S179"/>
    <mergeCell ref="H177:H179"/>
    <mergeCell ref="I177:I179"/>
    <mergeCell ref="J177:J179"/>
    <mergeCell ref="K177:K179"/>
    <mergeCell ref="Y175:Y176"/>
    <mergeCell ref="Z175:Z176"/>
    <mergeCell ref="AA175:AA176"/>
    <mergeCell ref="AB175:AB176"/>
    <mergeCell ref="U175:U176"/>
    <mergeCell ref="V175:V176"/>
    <mergeCell ref="W175:W176"/>
    <mergeCell ref="X175:X176"/>
    <mergeCell ref="AB173:AB174"/>
    <mergeCell ref="H175:H176"/>
    <mergeCell ref="I175:I176"/>
    <mergeCell ref="J175:J176"/>
    <mergeCell ref="K175:K176"/>
    <mergeCell ref="L175:L176"/>
    <mergeCell ref="Q175:Q176"/>
    <mergeCell ref="R175:R176"/>
    <mergeCell ref="S175:S176"/>
    <mergeCell ref="T175:T176"/>
    <mergeCell ref="X173:X174"/>
    <mergeCell ref="Y173:Y174"/>
    <mergeCell ref="Z173:Z174"/>
    <mergeCell ref="AA173:AA174"/>
    <mergeCell ref="T173:T174"/>
    <mergeCell ref="U173:U174"/>
    <mergeCell ref="V173:V174"/>
    <mergeCell ref="W173:W174"/>
    <mergeCell ref="L173:L174"/>
    <mergeCell ref="Q173:Q174"/>
    <mergeCell ref="R173:R174"/>
    <mergeCell ref="S173:S174"/>
    <mergeCell ref="H173:H174"/>
    <mergeCell ref="I173:I174"/>
    <mergeCell ref="J173:J174"/>
    <mergeCell ref="K173:K174"/>
    <mergeCell ref="Y171:Y172"/>
    <mergeCell ref="Z171:Z172"/>
    <mergeCell ref="AA171:AA172"/>
    <mergeCell ref="AB171:AB172"/>
    <mergeCell ref="U171:U172"/>
    <mergeCell ref="V171:V172"/>
    <mergeCell ref="W171:W172"/>
    <mergeCell ref="X171:X172"/>
    <mergeCell ref="AB169:AB170"/>
    <mergeCell ref="H171:H172"/>
    <mergeCell ref="I171:I172"/>
    <mergeCell ref="J171:J172"/>
    <mergeCell ref="K171:K172"/>
    <mergeCell ref="L171:L172"/>
    <mergeCell ref="Q171:Q172"/>
    <mergeCell ref="R171:R172"/>
    <mergeCell ref="S171:S172"/>
    <mergeCell ref="T171:T172"/>
    <mergeCell ref="X169:X170"/>
    <mergeCell ref="Y169:Y170"/>
    <mergeCell ref="Z169:Z170"/>
    <mergeCell ref="AA169:AA170"/>
    <mergeCell ref="T169:T170"/>
    <mergeCell ref="U169:U170"/>
    <mergeCell ref="V169:V170"/>
    <mergeCell ref="W169:W170"/>
    <mergeCell ref="L169:L170"/>
    <mergeCell ref="Q169:Q170"/>
    <mergeCell ref="R169:R170"/>
    <mergeCell ref="S169:S170"/>
    <mergeCell ref="H169:H170"/>
    <mergeCell ref="I169:I170"/>
    <mergeCell ref="J169:J170"/>
    <mergeCell ref="K169:K170"/>
    <mergeCell ref="Y167:Y168"/>
    <mergeCell ref="Z167:Z168"/>
    <mergeCell ref="AA167:AA168"/>
    <mergeCell ref="AB167:AB168"/>
    <mergeCell ref="U167:U168"/>
    <mergeCell ref="V167:V168"/>
    <mergeCell ref="W167:W168"/>
    <mergeCell ref="X167:X168"/>
    <mergeCell ref="AB165:AB166"/>
    <mergeCell ref="H167:H168"/>
    <mergeCell ref="I167:I168"/>
    <mergeCell ref="J167:J168"/>
    <mergeCell ref="K167:K168"/>
    <mergeCell ref="L167:L168"/>
    <mergeCell ref="Q167:Q168"/>
    <mergeCell ref="R167:R168"/>
    <mergeCell ref="S167:S168"/>
    <mergeCell ref="T167:T168"/>
    <mergeCell ref="X165:X166"/>
    <mergeCell ref="Y165:Y166"/>
    <mergeCell ref="Z165:Z166"/>
    <mergeCell ref="AA165:AA166"/>
    <mergeCell ref="T165:T166"/>
    <mergeCell ref="U165:U166"/>
    <mergeCell ref="V165:V166"/>
    <mergeCell ref="W165:W166"/>
    <mergeCell ref="L165:L166"/>
    <mergeCell ref="Q165:Q166"/>
    <mergeCell ref="R165:R166"/>
    <mergeCell ref="S165:S166"/>
    <mergeCell ref="H165:H166"/>
    <mergeCell ref="I165:I166"/>
    <mergeCell ref="J165:J166"/>
    <mergeCell ref="K165:K166"/>
    <mergeCell ref="Y163:Y164"/>
    <mergeCell ref="Z163:Z164"/>
    <mergeCell ref="AA163:AA164"/>
    <mergeCell ref="AB163:AB164"/>
    <mergeCell ref="U163:U164"/>
    <mergeCell ref="V163:V164"/>
    <mergeCell ref="W163:W164"/>
    <mergeCell ref="X163:X164"/>
    <mergeCell ref="AB160:AB162"/>
    <mergeCell ref="H163:H164"/>
    <mergeCell ref="I163:I164"/>
    <mergeCell ref="J163:J164"/>
    <mergeCell ref="K163:K164"/>
    <mergeCell ref="L163:L164"/>
    <mergeCell ref="Q163:Q164"/>
    <mergeCell ref="R163:R164"/>
    <mergeCell ref="S163:S164"/>
    <mergeCell ref="T163:T164"/>
    <mergeCell ref="X160:X162"/>
    <mergeCell ref="Y160:Y162"/>
    <mergeCell ref="Z160:Z162"/>
    <mergeCell ref="AA160:AA162"/>
    <mergeCell ref="T160:T162"/>
    <mergeCell ref="U160:U162"/>
    <mergeCell ref="V160:V162"/>
    <mergeCell ref="W160:W162"/>
    <mergeCell ref="L160:L162"/>
    <mergeCell ref="Q160:Q162"/>
    <mergeCell ref="R160:R162"/>
    <mergeCell ref="S160:S162"/>
    <mergeCell ref="H160:H162"/>
    <mergeCell ref="I160:I162"/>
    <mergeCell ref="J160:J162"/>
    <mergeCell ref="K160:K162"/>
    <mergeCell ref="Y158:Y159"/>
    <mergeCell ref="Z158:Z159"/>
    <mergeCell ref="AA158:AA159"/>
    <mergeCell ref="AB158:AB159"/>
    <mergeCell ref="U158:U159"/>
    <mergeCell ref="V158:V159"/>
    <mergeCell ref="W158:W159"/>
    <mergeCell ref="X158:X159"/>
    <mergeCell ref="AB156:AB157"/>
    <mergeCell ref="H158:H159"/>
    <mergeCell ref="I158:I159"/>
    <mergeCell ref="J158:J159"/>
    <mergeCell ref="K158:K159"/>
    <mergeCell ref="L158:L159"/>
    <mergeCell ref="Q158:Q159"/>
    <mergeCell ref="R158:R159"/>
    <mergeCell ref="S158:S159"/>
    <mergeCell ref="T158:T159"/>
    <mergeCell ref="X156:X157"/>
    <mergeCell ref="Y156:Y157"/>
    <mergeCell ref="Z156:Z157"/>
    <mergeCell ref="AA156:AA157"/>
    <mergeCell ref="T156:T157"/>
    <mergeCell ref="U156:U157"/>
    <mergeCell ref="V156:V157"/>
    <mergeCell ref="W156:W157"/>
    <mergeCell ref="L156:L157"/>
    <mergeCell ref="Q156:Q157"/>
    <mergeCell ref="R156:R157"/>
    <mergeCell ref="S156:S157"/>
    <mergeCell ref="H156:H157"/>
    <mergeCell ref="I156:I157"/>
    <mergeCell ref="J156:J157"/>
    <mergeCell ref="K156:K157"/>
    <mergeCell ref="Y154:Y155"/>
    <mergeCell ref="Z154:Z155"/>
    <mergeCell ref="AA154:AA155"/>
    <mergeCell ref="AB154:AB155"/>
    <mergeCell ref="U154:U155"/>
    <mergeCell ref="V154:V155"/>
    <mergeCell ref="W154:W155"/>
    <mergeCell ref="X154:X155"/>
    <mergeCell ref="AB152:AB153"/>
    <mergeCell ref="H154:H155"/>
    <mergeCell ref="I154:I155"/>
    <mergeCell ref="J154:J155"/>
    <mergeCell ref="K154:K155"/>
    <mergeCell ref="L154:L155"/>
    <mergeCell ref="Q154:Q155"/>
    <mergeCell ref="R154:R155"/>
    <mergeCell ref="S154:S155"/>
    <mergeCell ref="T154:T155"/>
    <mergeCell ref="X152:X153"/>
    <mergeCell ref="Y152:Y153"/>
    <mergeCell ref="Z152:Z153"/>
    <mergeCell ref="AA152:AA153"/>
    <mergeCell ref="T152:T153"/>
    <mergeCell ref="U152:U153"/>
    <mergeCell ref="V152:V153"/>
    <mergeCell ref="W152:W153"/>
    <mergeCell ref="L152:L153"/>
    <mergeCell ref="Q152:Q153"/>
    <mergeCell ref="R152:R153"/>
    <mergeCell ref="S152:S153"/>
    <mergeCell ref="H152:H153"/>
    <mergeCell ref="I152:I153"/>
    <mergeCell ref="J152:J153"/>
    <mergeCell ref="K152:K153"/>
    <mergeCell ref="Y150:Y151"/>
    <mergeCell ref="Z150:Z151"/>
    <mergeCell ref="AA150:AA151"/>
    <mergeCell ref="AB150:AB151"/>
    <mergeCell ref="U150:U151"/>
    <mergeCell ref="V150:V151"/>
    <mergeCell ref="W150:W151"/>
    <mergeCell ref="X150:X151"/>
    <mergeCell ref="AB148:AB149"/>
    <mergeCell ref="H150:H151"/>
    <mergeCell ref="I150:I151"/>
    <mergeCell ref="J150:J151"/>
    <mergeCell ref="K150:K151"/>
    <mergeCell ref="L150:L151"/>
    <mergeCell ref="Q150:Q151"/>
    <mergeCell ref="R150:R151"/>
    <mergeCell ref="S150:S151"/>
    <mergeCell ref="T150:T151"/>
    <mergeCell ref="X148:X149"/>
    <mergeCell ref="Y148:Y149"/>
    <mergeCell ref="Z148:Z149"/>
    <mergeCell ref="AA148:AA149"/>
    <mergeCell ref="T148:T149"/>
    <mergeCell ref="U148:U149"/>
    <mergeCell ref="V148:V149"/>
    <mergeCell ref="W148:W149"/>
    <mergeCell ref="L148:L149"/>
    <mergeCell ref="Q148:Q149"/>
    <mergeCell ref="R148:R149"/>
    <mergeCell ref="S148:S149"/>
    <mergeCell ref="H148:H149"/>
    <mergeCell ref="I148:I149"/>
    <mergeCell ref="J148:J149"/>
    <mergeCell ref="K148:K149"/>
    <mergeCell ref="Y146:Y147"/>
    <mergeCell ref="Z146:Z147"/>
    <mergeCell ref="AA146:AA147"/>
    <mergeCell ref="AB146:AB147"/>
    <mergeCell ref="U146:U147"/>
    <mergeCell ref="V146:V147"/>
    <mergeCell ref="W146:W147"/>
    <mergeCell ref="X146:X147"/>
    <mergeCell ref="AB144:AB145"/>
    <mergeCell ref="H146:H147"/>
    <mergeCell ref="I146:I147"/>
    <mergeCell ref="J146:J147"/>
    <mergeCell ref="K146:K147"/>
    <mergeCell ref="L146:L147"/>
    <mergeCell ref="Q146:Q147"/>
    <mergeCell ref="R146:R147"/>
    <mergeCell ref="S146:S147"/>
    <mergeCell ref="T146:T147"/>
    <mergeCell ref="X144:X145"/>
    <mergeCell ref="Y144:Y145"/>
    <mergeCell ref="Z144:Z145"/>
    <mergeCell ref="AA144:AA145"/>
    <mergeCell ref="T144:T145"/>
    <mergeCell ref="U144:U145"/>
    <mergeCell ref="V144:V145"/>
    <mergeCell ref="W144:W145"/>
    <mergeCell ref="L144:L145"/>
    <mergeCell ref="Q144:Q145"/>
    <mergeCell ref="R144:R145"/>
    <mergeCell ref="S144:S145"/>
    <mergeCell ref="H144:H145"/>
    <mergeCell ref="I144:I145"/>
    <mergeCell ref="J144:J145"/>
    <mergeCell ref="K144:K145"/>
    <mergeCell ref="Y141:Y143"/>
    <mergeCell ref="Z141:Z143"/>
    <mergeCell ref="AA141:AA143"/>
    <mergeCell ref="AB141:AB143"/>
    <mergeCell ref="U141:U143"/>
    <mergeCell ref="V141:V143"/>
    <mergeCell ref="W141:W143"/>
    <mergeCell ref="X141:X143"/>
    <mergeCell ref="AB139:AB140"/>
    <mergeCell ref="H141:H143"/>
    <mergeCell ref="I141:I143"/>
    <mergeCell ref="J141:J143"/>
    <mergeCell ref="K141:K143"/>
    <mergeCell ref="L141:L143"/>
    <mergeCell ref="Q141:Q143"/>
    <mergeCell ref="R141:R143"/>
    <mergeCell ref="S141:S143"/>
    <mergeCell ref="T141:T143"/>
    <mergeCell ref="X139:X140"/>
    <mergeCell ref="Y139:Y140"/>
    <mergeCell ref="Z139:Z140"/>
    <mergeCell ref="AA139:AA140"/>
    <mergeCell ref="T139:T140"/>
    <mergeCell ref="U139:U140"/>
    <mergeCell ref="V139:V140"/>
    <mergeCell ref="W139:W140"/>
    <mergeCell ref="L139:L140"/>
    <mergeCell ref="Q139:Q140"/>
    <mergeCell ref="R139:R140"/>
    <mergeCell ref="S139:S140"/>
    <mergeCell ref="H139:H140"/>
    <mergeCell ref="I139:I140"/>
    <mergeCell ref="J139:J140"/>
    <mergeCell ref="K139:K140"/>
    <mergeCell ref="Y137:Y138"/>
    <mergeCell ref="Z137:Z138"/>
    <mergeCell ref="AA137:AA138"/>
    <mergeCell ref="AB137:AB138"/>
    <mergeCell ref="U137:U138"/>
    <mergeCell ref="V137:V138"/>
    <mergeCell ref="W137:W138"/>
    <mergeCell ref="X137:X138"/>
    <mergeCell ref="AB135:AB136"/>
    <mergeCell ref="H137:H138"/>
    <mergeCell ref="I137:I138"/>
    <mergeCell ref="J137:J138"/>
    <mergeCell ref="K137:K138"/>
    <mergeCell ref="L137:L138"/>
    <mergeCell ref="Q137:Q138"/>
    <mergeCell ref="R137:R138"/>
    <mergeCell ref="S137:S138"/>
    <mergeCell ref="T137:T138"/>
    <mergeCell ref="X135:X136"/>
    <mergeCell ref="Y135:Y136"/>
    <mergeCell ref="Z135:Z136"/>
    <mergeCell ref="AA135:AA136"/>
    <mergeCell ref="T135:T136"/>
    <mergeCell ref="U135:U136"/>
    <mergeCell ref="V135:V136"/>
    <mergeCell ref="W135:W136"/>
    <mergeCell ref="L135:L136"/>
    <mergeCell ref="Q135:Q136"/>
    <mergeCell ref="R135:R136"/>
    <mergeCell ref="S135:S136"/>
    <mergeCell ref="H135:H136"/>
    <mergeCell ref="I135:I136"/>
    <mergeCell ref="J135:J136"/>
    <mergeCell ref="K135:K136"/>
    <mergeCell ref="Y131:Y134"/>
    <mergeCell ref="Z131:Z134"/>
    <mergeCell ref="AA131:AA134"/>
    <mergeCell ref="AB131:AB134"/>
    <mergeCell ref="U131:U134"/>
    <mergeCell ref="V131:V134"/>
    <mergeCell ref="W131:W134"/>
    <mergeCell ref="X131:X134"/>
    <mergeCell ref="AB129:AB130"/>
    <mergeCell ref="H131:H134"/>
    <mergeCell ref="I131:I134"/>
    <mergeCell ref="J131:J134"/>
    <mergeCell ref="K131:K134"/>
    <mergeCell ref="L131:L134"/>
    <mergeCell ref="Q131:Q134"/>
    <mergeCell ref="R131:R134"/>
    <mergeCell ref="S131:S134"/>
    <mergeCell ref="T131:T134"/>
    <mergeCell ref="X129:X130"/>
    <mergeCell ref="Y129:Y130"/>
    <mergeCell ref="Z129:Z130"/>
    <mergeCell ref="AA129:AA130"/>
    <mergeCell ref="T129:T130"/>
    <mergeCell ref="U129:U130"/>
    <mergeCell ref="V129:V130"/>
    <mergeCell ref="W129:W130"/>
    <mergeCell ref="L129:L130"/>
    <mergeCell ref="Q129:Q130"/>
    <mergeCell ref="R129:R130"/>
    <mergeCell ref="S129:S130"/>
    <mergeCell ref="H129:H130"/>
    <mergeCell ref="I129:I130"/>
    <mergeCell ref="J129:J130"/>
    <mergeCell ref="K129:K130"/>
    <mergeCell ref="Y127:Y128"/>
    <mergeCell ref="Z127:Z128"/>
    <mergeCell ref="AA127:AA128"/>
    <mergeCell ref="AB127:AB128"/>
    <mergeCell ref="U127:U128"/>
    <mergeCell ref="V127:V128"/>
    <mergeCell ref="W127:W128"/>
    <mergeCell ref="X127:X128"/>
    <mergeCell ref="AB125:AB126"/>
    <mergeCell ref="H127:H128"/>
    <mergeCell ref="I127:I128"/>
    <mergeCell ref="J127:J128"/>
    <mergeCell ref="K127:K128"/>
    <mergeCell ref="L127:L128"/>
    <mergeCell ref="Q127:Q128"/>
    <mergeCell ref="R127:R128"/>
    <mergeCell ref="S127:S128"/>
    <mergeCell ref="T127:T128"/>
    <mergeCell ref="X125:X126"/>
    <mergeCell ref="Y125:Y126"/>
    <mergeCell ref="Z125:Z126"/>
    <mergeCell ref="AA125:AA126"/>
    <mergeCell ref="T125:T126"/>
    <mergeCell ref="U125:U126"/>
    <mergeCell ref="V125:V126"/>
    <mergeCell ref="W125:W126"/>
    <mergeCell ref="L125:L126"/>
    <mergeCell ref="Q125:Q126"/>
    <mergeCell ref="R125:R126"/>
    <mergeCell ref="S125:S126"/>
    <mergeCell ref="H125:H126"/>
    <mergeCell ref="I125:I126"/>
    <mergeCell ref="J125:J126"/>
    <mergeCell ref="K125:K126"/>
    <mergeCell ref="Y123:Y124"/>
    <mergeCell ref="Z123:Z124"/>
    <mergeCell ref="AA123:AA124"/>
    <mergeCell ref="AB123:AB124"/>
    <mergeCell ref="U123:U124"/>
    <mergeCell ref="V123:V124"/>
    <mergeCell ref="W123:W124"/>
    <mergeCell ref="X123:X124"/>
    <mergeCell ref="AB120:AB122"/>
    <mergeCell ref="H123:H124"/>
    <mergeCell ref="I123:I124"/>
    <mergeCell ref="J123:J124"/>
    <mergeCell ref="K123:K124"/>
    <mergeCell ref="L123:L124"/>
    <mergeCell ref="Q123:Q124"/>
    <mergeCell ref="R123:R124"/>
    <mergeCell ref="S123:S124"/>
    <mergeCell ref="T123:T124"/>
    <mergeCell ref="X120:X122"/>
    <mergeCell ref="Y120:Y122"/>
    <mergeCell ref="Z120:Z122"/>
    <mergeCell ref="AA120:AA122"/>
    <mergeCell ref="T120:T122"/>
    <mergeCell ref="U120:U122"/>
    <mergeCell ref="V120:V122"/>
    <mergeCell ref="W120:W122"/>
    <mergeCell ref="L120:L122"/>
    <mergeCell ref="Q120:Q122"/>
    <mergeCell ref="R120:R122"/>
    <mergeCell ref="S120:S122"/>
    <mergeCell ref="H120:H122"/>
    <mergeCell ref="I120:I122"/>
    <mergeCell ref="J120:J122"/>
    <mergeCell ref="K120:K122"/>
    <mergeCell ref="Y118:Y119"/>
    <mergeCell ref="Z118:Z119"/>
    <mergeCell ref="AA118:AA119"/>
    <mergeCell ref="AB118:AB119"/>
    <mergeCell ref="U118:U119"/>
    <mergeCell ref="V118:V119"/>
    <mergeCell ref="W118:W119"/>
    <mergeCell ref="X118:X119"/>
    <mergeCell ref="AB116:AB117"/>
    <mergeCell ref="H118:H119"/>
    <mergeCell ref="I118:I119"/>
    <mergeCell ref="J118:J119"/>
    <mergeCell ref="K118:K119"/>
    <mergeCell ref="L118:L119"/>
    <mergeCell ref="Q118:Q119"/>
    <mergeCell ref="R118:R119"/>
    <mergeCell ref="S118:S119"/>
    <mergeCell ref="T118:T119"/>
    <mergeCell ref="X116:X117"/>
    <mergeCell ref="Y116:Y117"/>
    <mergeCell ref="Z116:Z117"/>
    <mergeCell ref="AA116:AA117"/>
    <mergeCell ref="T116:T117"/>
    <mergeCell ref="U116:U117"/>
    <mergeCell ref="V116:V117"/>
    <mergeCell ref="W116:W117"/>
    <mergeCell ref="L116:L117"/>
    <mergeCell ref="Q116:Q117"/>
    <mergeCell ref="R116:R117"/>
    <mergeCell ref="S116:S117"/>
    <mergeCell ref="H116:H117"/>
    <mergeCell ref="I116:I117"/>
    <mergeCell ref="J116:J117"/>
    <mergeCell ref="K116:K117"/>
    <mergeCell ref="U26:U28"/>
    <mergeCell ref="V26:V28"/>
    <mergeCell ref="AA26:AA28"/>
    <mergeCell ref="AB26:AB28"/>
    <mergeCell ref="W26:W28"/>
    <mergeCell ref="X26:X28"/>
    <mergeCell ref="Y26:Y28"/>
    <mergeCell ref="Z26:Z28"/>
    <mergeCell ref="AB23:AB25"/>
    <mergeCell ref="H26:H28"/>
    <mergeCell ref="I26:I28"/>
    <mergeCell ref="J26:J28"/>
    <mergeCell ref="K26:K28"/>
    <mergeCell ref="L26:L28"/>
    <mergeCell ref="Q26:Q28"/>
    <mergeCell ref="R26:R28"/>
    <mergeCell ref="S26:S28"/>
    <mergeCell ref="T26:T28"/>
    <mergeCell ref="X23:X25"/>
    <mergeCell ref="Y23:Y25"/>
    <mergeCell ref="Z23:Z25"/>
    <mergeCell ref="AA23:AA25"/>
    <mergeCell ref="T23:T25"/>
    <mergeCell ref="U23:U25"/>
    <mergeCell ref="V23:V25"/>
    <mergeCell ref="W23:W25"/>
    <mergeCell ref="AA21:AA22"/>
    <mergeCell ref="AB21:AB22"/>
    <mergeCell ref="H23:H25"/>
    <mergeCell ref="I23:I25"/>
    <mergeCell ref="J23:J25"/>
    <mergeCell ref="K23:K25"/>
    <mergeCell ref="L23:L25"/>
    <mergeCell ref="Q23:Q25"/>
    <mergeCell ref="R23:R25"/>
    <mergeCell ref="S23:S25"/>
    <mergeCell ref="W21:W22"/>
    <mergeCell ref="X21:X22"/>
    <mergeCell ref="Y21:Y22"/>
    <mergeCell ref="Z21:Z22"/>
    <mergeCell ref="S21:S22"/>
    <mergeCell ref="T21:T22"/>
    <mergeCell ref="U21:U22"/>
    <mergeCell ref="V21:V22"/>
    <mergeCell ref="Z18:Z20"/>
    <mergeCell ref="AA18:AA20"/>
    <mergeCell ref="AB18:AB20"/>
    <mergeCell ref="H21:H22"/>
    <mergeCell ref="I21:I22"/>
    <mergeCell ref="J21:J22"/>
    <mergeCell ref="K21:K22"/>
    <mergeCell ref="L21:L22"/>
    <mergeCell ref="Q21:Q22"/>
    <mergeCell ref="R21:R22"/>
    <mergeCell ref="V18:V20"/>
    <mergeCell ref="W18:W20"/>
    <mergeCell ref="X18:X20"/>
    <mergeCell ref="Y18:Y20"/>
    <mergeCell ref="R18:R20"/>
    <mergeCell ref="S18:S20"/>
    <mergeCell ref="T18:T20"/>
    <mergeCell ref="U18:U20"/>
    <mergeCell ref="J18:J20"/>
    <mergeCell ref="K18:K20"/>
    <mergeCell ref="L18:L20"/>
    <mergeCell ref="Q18:Q20"/>
    <mergeCell ref="Y16:Y17"/>
    <mergeCell ref="Z16:Z17"/>
    <mergeCell ref="AA16:AA17"/>
    <mergeCell ref="AB16:AB17"/>
    <mergeCell ref="U16:U17"/>
    <mergeCell ref="V16:V17"/>
    <mergeCell ref="W16:W17"/>
    <mergeCell ref="X16:X17"/>
    <mergeCell ref="AB14:AB15"/>
    <mergeCell ref="H16:H17"/>
    <mergeCell ref="I16:I17"/>
    <mergeCell ref="J16:J17"/>
    <mergeCell ref="K16:K17"/>
    <mergeCell ref="L16:L17"/>
    <mergeCell ref="Q16:Q17"/>
    <mergeCell ref="R16:R17"/>
    <mergeCell ref="S16:S17"/>
    <mergeCell ref="T16:T17"/>
    <mergeCell ref="X14:X15"/>
    <mergeCell ref="Y14:Y15"/>
    <mergeCell ref="Z14:Z15"/>
    <mergeCell ref="AA14:AA15"/>
    <mergeCell ref="T14:T15"/>
    <mergeCell ref="U14:U15"/>
    <mergeCell ref="V14:V15"/>
    <mergeCell ref="W14:W15"/>
    <mergeCell ref="AA12:AA13"/>
    <mergeCell ref="AB12:AB13"/>
    <mergeCell ref="H14:H15"/>
    <mergeCell ref="I14:I15"/>
    <mergeCell ref="J14:J15"/>
    <mergeCell ref="K14:K15"/>
    <mergeCell ref="L14:L15"/>
    <mergeCell ref="Q14:Q15"/>
    <mergeCell ref="R14:R15"/>
    <mergeCell ref="S14:S15"/>
    <mergeCell ref="W12:W13"/>
    <mergeCell ref="X12:X13"/>
    <mergeCell ref="Y12:Y13"/>
    <mergeCell ref="Z12:Z13"/>
    <mergeCell ref="S12:S13"/>
    <mergeCell ref="T12:T13"/>
    <mergeCell ref="U12:U13"/>
    <mergeCell ref="V12:V13"/>
    <mergeCell ref="K12:K13"/>
    <mergeCell ref="L12:L13"/>
    <mergeCell ref="Q12:Q13"/>
    <mergeCell ref="R12:R13"/>
    <mergeCell ref="Y7:Y8"/>
    <mergeCell ref="Z7:Z8"/>
    <mergeCell ref="AA7:AA8"/>
    <mergeCell ref="AB7:AB8"/>
    <mergeCell ref="U7:U8"/>
    <mergeCell ref="V7:V8"/>
    <mergeCell ref="W7:W8"/>
    <mergeCell ref="X7:X8"/>
    <mergeCell ref="Q7:Q8"/>
    <mergeCell ref="R7:R8"/>
    <mergeCell ref="S7:S8"/>
    <mergeCell ref="T7:T8"/>
    <mergeCell ref="Y9:Y11"/>
    <mergeCell ref="Z9:Z11"/>
    <mergeCell ref="AA9:AA11"/>
    <mergeCell ref="AB9:AB11"/>
    <mergeCell ref="U9:U11"/>
    <mergeCell ref="V9:V11"/>
    <mergeCell ref="W9:W11"/>
    <mergeCell ref="X9:X11"/>
    <mergeCell ref="Q9:Q11"/>
    <mergeCell ref="R9:R11"/>
    <mergeCell ref="S9:S11"/>
    <mergeCell ref="T9:T11"/>
    <mergeCell ref="Y5:Y6"/>
    <mergeCell ref="Z5:Z6"/>
    <mergeCell ref="AA5:AA6"/>
    <mergeCell ref="AB5:AB6"/>
    <mergeCell ref="U5:U6"/>
    <mergeCell ref="V5:V6"/>
    <mergeCell ref="W5:W6"/>
    <mergeCell ref="X5:X6"/>
    <mergeCell ref="AB3:AB4"/>
    <mergeCell ref="H5:H6"/>
    <mergeCell ref="I5:I6"/>
    <mergeCell ref="J5:J6"/>
    <mergeCell ref="K5:K6"/>
    <mergeCell ref="L5:L6"/>
    <mergeCell ref="Q5:Q6"/>
    <mergeCell ref="R5:R6"/>
    <mergeCell ref="S5:S6"/>
    <mergeCell ref="T5:T6"/>
    <mergeCell ref="X3:X4"/>
    <mergeCell ref="Y3:Y4"/>
    <mergeCell ref="Z3:Z4"/>
    <mergeCell ref="AA3:AA4"/>
    <mergeCell ref="Q3:T3"/>
    <mergeCell ref="U3:U4"/>
    <mergeCell ref="V3:V4"/>
    <mergeCell ref="W3:W4"/>
    <mergeCell ref="K9:K11"/>
    <mergeCell ref="I3:I4"/>
    <mergeCell ref="J3:L3"/>
    <mergeCell ref="M3:P3"/>
    <mergeCell ref="L9:L11"/>
    <mergeCell ref="I7:I8"/>
    <mergeCell ref="J7:J8"/>
    <mergeCell ref="K7:K8"/>
    <mergeCell ref="L7:L8"/>
    <mergeCell ref="A3:A4"/>
    <mergeCell ref="B3:B4"/>
    <mergeCell ref="C3:C4"/>
    <mergeCell ref="J9:J11"/>
    <mergeCell ref="D3:D4"/>
    <mergeCell ref="E3:G3"/>
    <mergeCell ref="H3:H4"/>
    <mergeCell ref="H7:H8"/>
    <mergeCell ref="H29:H30"/>
    <mergeCell ref="I29:I30"/>
    <mergeCell ref="J29:J30"/>
    <mergeCell ref="H9:H11"/>
    <mergeCell ref="I9:I11"/>
    <mergeCell ref="H12:H13"/>
    <mergeCell ref="I12:I13"/>
    <mergeCell ref="J12:J13"/>
    <mergeCell ref="H18:H20"/>
    <mergeCell ref="I18:I20"/>
    <mergeCell ref="K29:K30"/>
    <mergeCell ref="L29:L30"/>
    <mergeCell ref="Q29:Q30"/>
    <mergeCell ref="R29:R30"/>
    <mergeCell ref="X29:X30"/>
    <mergeCell ref="Y29:Y30"/>
    <mergeCell ref="Z29:Z30"/>
    <mergeCell ref="S29:S30"/>
    <mergeCell ref="T29:T30"/>
    <mergeCell ref="U29:U30"/>
    <mergeCell ref="V29:V30"/>
    <mergeCell ref="AA29:AA30"/>
    <mergeCell ref="AB29:AB30"/>
    <mergeCell ref="H31:H32"/>
    <mergeCell ref="I31:I32"/>
    <mergeCell ref="J31:J32"/>
    <mergeCell ref="K31:K32"/>
    <mergeCell ref="L31:L32"/>
    <mergeCell ref="Q31:Q32"/>
    <mergeCell ref="R31:R32"/>
    <mergeCell ref="W29:W30"/>
    <mergeCell ref="X31:X32"/>
    <mergeCell ref="Y31:Y32"/>
    <mergeCell ref="Z31:Z32"/>
    <mergeCell ref="S31:S32"/>
    <mergeCell ref="T31:T32"/>
    <mergeCell ref="U31:U32"/>
    <mergeCell ref="V31:V32"/>
    <mergeCell ref="AA31:AA32"/>
    <mergeCell ref="AB31:AB32"/>
    <mergeCell ref="H33:H35"/>
    <mergeCell ref="I33:I35"/>
    <mergeCell ref="J33:J35"/>
    <mergeCell ref="K33:K35"/>
    <mergeCell ref="L33:L35"/>
    <mergeCell ref="Q33:Q35"/>
    <mergeCell ref="R33:R35"/>
    <mergeCell ref="W31:W32"/>
    <mergeCell ref="X33:X35"/>
    <mergeCell ref="Y33:Y35"/>
    <mergeCell ref="Z33:Z35"/>
    <mergeCell ref="S33:S35"/>
    <mergeCell ref="T33:T35"/>
    <mergeCell ref="U33:U35"/>
    <mergeCell ref="V33:V35"/>
    <mergeCell ref="AA33:AA35"/>
    <mergeCell ref="AB33:AB35"/>
    <mergeCell ref="H36:H38"/>
    <mergeCell ref="I36:I38"/>
    <mergeCell ref="J36:J38"/>
    <mergeCell ref="K36:K38"/>
    <mergeCell ref="L36:L38"/>
    <mergeCell ref="Q36:Q38"/>
    <mergeCell ref="R36:R38"/>
    <mergeCell ref="W33:W35"/>
    <mergeCell ref="X36:X38"/>
    <mergeCell ref="Y36:Y38"/>
    <mergeCell ref="Z36:Z38"/>
    <mergeCell ref="S36:S38"/>
    <mergeCell ref="T36:T38"/>
    <mergeCell ref="U36:U38"/>
    <mergeCell ref="V36:V38"/>
    <mergeCell ref="AA36:AA38"/>
    <mergeCell ref="AB36:AB38"/>
    <mergeCell ref="H39:H43"/>
    <mergeCell ref="I39:I43"/>
    <mergeCell ref="J39:J43"/>
    <mergeCell ref="K39:K43"/>
    <mergeCell ref="L39:L43"/>
    <mergeCell ref="Q39:Q43"/>
    <mergeCell ref="R39:R43"/>
    <mergeCell ref="W36:W38"/>
    <mergeCell ref="X39:X43"/>
    <mergeCell ref="Y39:Y43"/>
    <mergeCell ref="Z39:Z43"/>
    <mergeCell ref="S39:S43"/>
    <mergeCell ref="T39:T43"/>
    <mergeCell ref="U39:U43"/>
    <mergeCell ref="V39:V43"/>
    <mergeCell ref="AA39:AA43"/>
    <mergeCell ref="AB39:AB43"/>
    <mergeCell ref="H44:H46"/>
    <mergeCell ref="I44:I46"/>
    <mergeCell ref="J44:J46"/>
    <mergeCell ref="K44:K46"/>
    <mergeCell ref="L44:L46"/>
    <mergeCell ref="Q44:Q46"/>
    <mergeCell ref="R44:R46"/>
    <mergeCell ref="W39:W43"/>
    <mergeCell ref="X44:X46"/>
    <mergeCell ref="Y44:Y46"/>
    <mergeCell ref="Z44:Z46"/>
    <mergeCell ref="S44:S46"/>
    <mergeCell ref="T44:T46"/>
    <mergeCell ref="U44:U46"/>
    <mergeCell ref="V44:V46"/>
    <mergeCell ref="AA44:AA46"/>
    <mergeCell ref="AB44:AB46"/>
    <mergeCell ref="H47:H48"/>
    <mergeCell ref="I47:I48"/>
    <mergeCell ref="J47:J48"/>
    <mergeCell ref="K47:K48"/>
    <mergeCell ref="L47:L48"/>
    <mergeCell ref="Q47:Q48"/>
    <mergeCell ref="R47:R48"/>
    <mergeCell ref="W44:W46"/>
    <mergeCell ref="X47:X48"/>
    <mergeCell ref="Y47:Y48"/>
    <mergeCell ref="Z47:Z48"/>
    <mergeCell ref="S47:S48"/>
    <mergeCell ref="T47:T48"/>
    <mergeCell ref="U47:U48"/>
    <mergeCell ref="V47:V48"/>
    <mergeCell ref="AA47:AA48"/>
    <mergeCell ref="AB47:AB48"/>
    <mergeCell ref="H49:H51"/>
    <mergeCell ref="I49:I51"/>
    <mergeCell ref="J49:J51"/>
    <mergeCell ref="K49:K51"/>
    <mergeCell ref="L49:L51"/>
    <mergeCell ref="Q49:Q51"/>
    <mergeCell ref="R49:R51"/>
    <mergeCell ref="W47:W48"/>
    <mergeCell ref="X49:X51"/>
    <mergeCell ref="Y49:Y51"/>
    <mergeCell ref="Z49:Z51"/>
    <mergeCell ref="S49:S51"/>
    <mergeCell ref="T49:T51"/>
    <mergeCell ref="U49:U51"/>
    <mergeCell ref="V49:V51"/>
    <mergeCell ref="AA49:AA51"/>
    <mergeCell ref="AB49:AB51"/>
    <mergeCell ref="H52:H53"/>
    <mergeCell ref="I52:I53"/>
    <mergeCell ref="J52:J53"/>
    <mergeCell ref="K52:K53"/>
    <mergeCell ref="L52:L53"/>
    <mergeCell ref="Q52:Q53"/>
    <mergeCell ref="R52:R53"/>
    <mergeCell ref="W49:W51"/>
    <mergeCell ref="X52:X53"/>
    <mergeCell ref="Y52:Y53"/>
    <mergeCell ref="Z52:Z53"/>
    <mergeCell ref="S52:S53"/>
    <mergeCell ref="T52:T53"/>
    <mergeCell ref="U52:U53"/>
    <mergeCell ref="V52:V53"/>
    <mergeCell ref="AA52:AA53"/>
    <mergeCell ref="AB52:AB53"/>
    <mergeCell ref="H54:H55"/>
    <mergeCell ref="I54:I55"/>
    <mergeCell ref="J54:J55"/>
    <mergeCell ref="K54:K55"/>
    <mergeCell ref="L54:L55"/>
    <mergeCell ref="Q54:Q55"/>
    <mergeCell ref="R54:R55"/>
    <mergeCell ref="W52:W53"/>
    <mergeCell ref="X54:X55"/>
    <mergeCell ref="Y54:Y55"/>
    <mergeCell ref="Z54:Z55"/>
    <mergeCell ref="S54:S55"/>
    <mergeCell ref="T54:T55"/>
    <mergeCell ref="U54:U55"/>
    <mergeCell ref="V54:V55"/>
    <mergeCell ref="AA54:AA55"/>
    <mergeCell ref="AB54:AB55"/>
    <mergeCell ref="H56:H57"/>
    <mergeCell ref="I56:I57"/>
    <mergeCell ref="J56:J57"/>
    <mergeCell ref="K56:K57"/>
    <mergeCell ref="L56:L57"/>
    <mergeCell ref="Q56:Q57"/>
    <mergeCell ref="R56:R57"/>
    <mergeCell ref="W54:W55"/>
    <mergeCell ref="X56:X57"/>
    <mergeCell ref="Y56:Y57"/>
    <mergeCell ref="Z56:Z57"/>
    <mergeCell ref="S56:S57"/>
    <mergeCell ref="T56:T57"/>
    <mergeCell ref="U56:U57"/>
    <mergeCell ref="V56:V57"/>
    <mergeCell ref="AA56:AA57"/>
    <mergeCell ref="AB56:AB57"/>
    <mergeCell ref="H58:H59"/>
    <mergeCell ref="I58:I59"/>
    <mergeCell ref="J58:J59"/>
    <mergeCell ref="K58:K59"/>
    <mergeCell ref="L58:L59"/>
    <mergeCell ref="Q58:Q59"/>
    <mergeCell ref="R58:R59"/>
    <mergeCell ref="W56:W57"/>
    <mergeCell ref="X58:X59"/>
    <mergeCell ref="Y58:Y59"/>
    <mergeCell ref="Z58:Z59"/>
    <mergeCell ref="S58:S59"/>
    <mergeCell ref="T58:T59"/>
    <mergeCell ref="U58:U59"/>
    <mergeCell ref="V58:V59"/>
    <mergeCell ref="AA58:AA59"/>
    <mergeCell ref="AB58:AB59"/>
    <mergeCell ref="H60:H61"/>
    <mergeCell ref="I60:I61"/>
    <mergeCell ref="J60:J61"/>
    <mergeCell ref="K60:K61"/>
    <mergeCell ref="L60:L61"/>
    <mergeCell ref="Q60:Q61"/>
    <mergeCell ref="R60:R61"/>
    <mergeCell ref="W58:W59"/>
    <mergeCell ref="X60:X61"/>
    <mergeCell ref="Y60:Y61"/>
    <mergeCell ref="Z60:Z61"/>
    <mergeCell ref="S60:S61"/>
    <mergeCell ref="T60:T61"/>
    <mergeCell ref="U60:U61"/>
    <mergeCell ref="V60:V61"/>
    <mergeCell ref="AA60:AA61"/>
    <mergeCell ref="AB60:AB61"/>
    <mergeCell ref="H62:H63"/>
    <mergeCell ref="I62:I63"/>
    <mergeCell ref="J62:J63"/>
    <mergeCell ref="K62:K63"/>
    <mergeCell ref="L62:L63"/>
    <mergeCell ref="Q62:Q63"/>
    <mergeCell ref="R62:R63"/>
    <mergeCell ref="W60:W61"/>
    <mergeCell ref="X62:X63"/>
    <mergeCell ref="Y62:Y63"/>
    <mergeCell ref="Z62:Z63"/>
    <mergeCell ref="S62:S63"/>
    <mergeCell ref="T62:T63"/>
    <mergeCell ref="U62:U63"/>
    <mergeCell ref="V62:V63"/>
    <mergeCell ref="AA62:AA63"/>
    <mergeCell ref="AB62:AB63"/>
    <mergeCell ref="H64:H66"/>
    <mergeCell ref="I64:I66"/>
    <mergeCell ref="J64:J66"/>
    <mergeCell ref="K64:K66"/>
    <mergeCell ref="L64:L66"/>
    <mergeCell ref="Q64:Q66"/>
    <mergeCell ref="R64:R66"/>
    <mergeCell ref="W62:W63"/>
    <mergeCell ref="X64:X66"/>
    <mergeCell ref="Y64:Y66"/>
    <mergeCell ref="Z64:Z66"/>
    <mergeCell ref="S64:S66"/>
    <mergeCell ref="T64:T66"/>
    <mergeCell ref="U64:U66"/>
    <mergeCell ref="V64:V66"/>
    <mergeCell ref="AA64:AA66"/>
    <mergeCell ref="AB64:AB66"/>
    <mergeCell ref="H67:H68"/>
    <mergeCell ref="I67:I68"/>
    <mergeCell ref="J67:J68"/>
    <mergeCell ref="K67:K68"/>
    <mergeCell ref="L67:L68"/>
    <mergeCell ref="Q67:Q68"/>
    <mergeCell ref="R67:R68"/>
    <mergeCell ref="W64:W66"/>
    <mergeCell ref="X67:X68"/>
    <mergeCell ref="Y67:Y68"/>
    <mergeCell ref="Z67:Z68"/>
    <mergeCell ref="S67:S68"/>
    <mergeCell ref="T67:T68"/>
    <mergeCell ref="U67:U68"/>
    <mergeCell ref="V67:V68"/>
    <mergeCell ref="AA67:AA68"/>
    <mergeCell ref="AB67:AB68"/>
    <mergeCell ref="H69:H70"/>
    <mergeCell ref="I69:I70"/>
    <mergeCell ref="J69:J70"/>
    <mergeCell ref="K69:K70"/>
    <mergeCell ref="L69:L70"/>
    <mergeCell ref="Q69:Q70"/>
    <mergeCell ref="R69:R70"/>
    <mergeCell ref="W67:W68"/>
    <mergeCell ref="X69:X70"/>
    <mergeCell ref="Y69:Y70"/>
    <mergeCell ref="Z69:Z70"/>
    <mergeCell ref="S69:S70"/>
    <mergeCell ref="T69:T70"/>
    <mergeCell ref="U69:U70"/>
    <mergeCell ref="V69:V70"/>
    <mergeCell ref="AA69:AA70"/>
    <mergeCell ref="AB69:AB70"/>
    <mergeCell ref="H71:H77"/>
    <mergeCell ref="I71:I77"/>
    <mergeCell ref="J71:J77"/>
    <mergeCell ref="K71:K77"/>
    <mergeCell ref="L71:L77"/>
    <mergeCell ref="Q71:Q77"/>
    <mergeCell ref="R71:R77"/>
    <mergeCell ref="W69:W70"/>
    <mergeCell ref="X71:X77"/>
    <mergeCell ref="Y71:Y77"/>
    <mergeCell ref="Z71:Z77"/>
    <mergeCell ref="S71:S77"/>
    <mergeCell ref="T71:T77"/>
    <mergeCell ref="U71:U77"/>
    <mergeCell ref="V71:V77"/>
    <mergeCell ref="AA71:AA77"/>
    <mergeCell ref="AB71:AB77"/>
    <mergeCell ref="H78:H79"/>
    <mergeCell ref="I78:I79"/>
    <mergeCell ref="J78:J79"/>
    <mergeCell ref="K78:K79"/>
    <mergeCell ref="L78:L79"/>
    <mergeCell ref="Q78:Q79"/>
    <mergeCell ref="R78:R79"/>
    <mergeCell ref="W71:W77"/>
    <mergeCell ref="X78:X79"/>
    <mergeCell ref="Y78:Y79"/>
    <mergeCell ref="Z78:Z79"/>
    <mergeCell ref="S78:S79"/>
    <mergeCell ref="T78:T79"/>
    <mergeCell ref="U78:U79"/>
    <mergeCell ref="V78:V79"/>
    <mergeCell ref="AA78:AA79"/>
    <mergeCell ref="AB78:AB79"/>
    <mergeCell ref="H80:H82"/>
    <mergeCell ref="I80:I82"/>
    <mergeCell ref="J80:J82"/>
    <mergeCell ref="K80:K82"/>
    <mergeCell ref="L80:L82"/>
    <mergeCell ref="Q80:Q82"/>
    <mergeCell ref="R80:R82"/>
    <mergeCell ref="W78:W79"/>
    <mergeCell ref="X80:X82"/>
    <mergeCell ref="Y80:Y82"/>
    <mergeCell ref="Z80:Z82"/>
    <mergeCell ref="S80:S82"/>
    <mergeCell ref="T80:T82"/>
    <mergeCell ref="U80:U82"/>
    <mergeCell ref="V80:V82"/>
    <mergeCell ref="AA80:AA82"/>
    <mergeCell ref="AB80:AB82"/>
    <mergeCell ref="H83:H85"/>
    <mergeCell ref="I83:I85"/>
    <mergeCell ref="J83:J85"/>
    <mergeCell ref="K83:K85"/>
    <mergeCell ref="L83:L85"/>
    <mergeCell ref="Q83:Q85"/>
    <mergeCell ref="R83:R85"/>
    <mergeCell ref="W80:W82"/>
    <mergeCell ref="X83:X85"/>
    <mergeCell ref="Y83:Y85"/>
    <mergeCell ref="Z83:Z85"/>
    <mergeCell ref="S83:S85"/>
    <mergeCell ref="T83:T85"/>
    <mergeCell ref="U83:U85"/>
    <mergeCell ref="V83:V85"/>
    <mergeCell ref="AA83:AA85"/>
    <mergeCell ref="AB83:AB85"/>
    <mergeCell ref="H86:H87"/>
    <mergeCell ref="I86:I87"/>
    <mergeCell ref="J86:J87"/>
    <mergeCell ref="K86:K87"/>
    <mergeCell ref="L86:L87"/>
    <mergeCell ref="Q86:Q87"/>
    <mergeCell ref="R86:R87"/>
    <mergeCell ref="W83:W85"/>
    <mergeCell ref="X86:X87"/>
    <mergeCell ref="Y86:Y87"/>
    <mergeCell ref="Z86:Z87"/>
    <mergeCell ref="S86:S87"/>
    <mergeCell ref="T86:T87"/>
    <mergeCell ref="U86:U87"/>
    <mergeCell ref="V86:V87"/>
    <mergeCell ref="AA86:AA87"/>
    <mergeCell ref="AB86:AB87"/>
    <mergeCell ref="H88:H91"/>
    <mergeCell ref="I88:I91"/>
    <mergeCell ref="J88:J91"/>
    <mergeCell ref="K88:K91"/>
    <mergeCell ref="L88:L91"/>
    <mergeCell ref="Q88:Q91"/>
    <mergeCell ref="R88:R91"/>
    <mergeCell ref="W86:W87"/>
    <mergeCell ref="X88:X91"/>
    <mergeCell ref="Y88:Y91"/>
    <mergeCell ref="Z88:Z91"/>
    <mergeCell ref="S88:S91"/>
    <mergeCell ref="T88:T91"/>
    <mergeCell ref="U88:U91"/>
    <mergeCell ref="V88:V91"/>
    <mergeCell ref="AA88:AA91"/>
    <mergeCell ref="AB88:AB91"/>
    <mergeCell ref="H92:H96"/>
    <mergeCell ref="I92:I96"/>
    <mergeCell ref="J92:J96"/>
    <mergeCell ref="K92:K96"/>
    <mergeCell ref="L92:L96"/>
    <mergeCell ref="Q92:Q96"/>
    <mergeCell ref="R92:R96"/>
    <mergeCell ref="W88:W91"/>
    <mergeCell ref="X92:X96"/>
    <mergeCell ref="Y92:Y96"/>
    <mergeCell ref="Z92:Z96"/>
    <mergeCell ref="S92:S96"/>
    <mergeCell ref="T92:T96"/>
    <mergeCell ref="U92:U96"/>
    <mergeCell ref="V92:V96"/>
    <mergeCell ref="AA92:AA96"/>
    <mergeCell ref="AB92:AB96"/>
    <mergeCell ref="H97:H98"/>
    <mergeCell ref="I97:I98"/>
    <mergeCell ref="J97:J98"/>
    <mergeCell ref="K97:K98"/>
    <mergeCell ref="L97:L98"/>
    <mergeCell ref="Q97:Q98"/>
    <mergeCell ref="R97:R98"/>
    <mergeCell ref="W92:W96"/>
    <mergeCell ref="X97:X98"/>
    <mergeCell ref="Y97:Y98"/>
    <mergeCell ref="Z97:Z98"/>
    <mergeCell ref="S97:S98"/>
    <mergeCell ref="T97:T98"/>
    <mergeCell ref="U97:U98"/>
    <mergeCell ref="V97:V98"/>
    <mergeCell ref="AA97:AA98"/>
    <mergeCell ref="AB97:AB98"/>
    <mergeCell ref="H99:H102"/>
    <mergeCell ref="I99:I102"/>
    <mergeCell ref="J99:J102"/>
    <mergeCell ref="K99:K102"/>
    <mergeCell ref="L99:L102"/>
    <mergeCell ref="Q99:Q102"/>
    <mergeCell ref="R99:R102"/>
    <mergeCell ref="W97:W98"/>
    <mergeCell ref="X99:X102"/>
    <mergeCell ref="Y99:Y102"/>
    <mergeCell ref="Z99:Z102"/>
    <mergeCell ref="S99:S102"/>
    <mergeCell ref="T99:T102"/>
    <mergeCell ref="U99:U102"/>
    <mergeCell ref="V99:V102"/>
    <mergeCell ref="AA99:AA102"/>
    <mergeCell ref="AB99:AB102"/>
    <mergeCell ref="H103:H104"/>
    <mergeCell ref="I103:I104"/>
    <mergeCell ref="J103:J104"/>
    <mergeCell ref="K103:K104"/>
    <mergeCell ref="L103:L104"/>
    <mergeCell ref="Q103:Q104"/>
    <mergeCell ref="R103:R104"/>
    <mergeCell ref="W99:W102"/>
    <mergeCell ref="X103:X104"/>
    <mergeCell ref="Y103:Y104"/>
    <mergeCell ref="Z103:Z104"/>
    <mergeCell ref="S103:S104"/>
    <mergeCell ref="T103:T104"/>
    <mergeCell ref="U103:U104"/>
    <mergeCell ref="V103:V104"/>
    <mergeCell ref="AA103:AA104"/>
    <mergeCell ref="AB103:AB104"/>
    <mergeCell ref="H105:H106"/>
    <mergeCell ref="I105:I106"/>
    <mergeCell ref="J105:J106"/>
    <mergeCell ref="K105:K106"/>
    <mergeCell ref="L105:L106"/>
    <mergeCell ref="Q105:Q106"/>
    <mergeCell ref="R105:R106"/>
    <mergeCell ref="W103:W104"/>
    <mergeCell ref="X105:X106"/>
    <mergeCell ref="Y105:Y106"/>
    <mergeCell ref="Z105:Z106"/>
    <mergeCell ref="S105:S106"/>
    <mergeCell ref="T105:T106"/>
    <mergeCell ref="U105:U106"/>
    <mergeCell ref="V105:V106"/>
    <mergeCell ref="AA105:AA106"/>
    <mergeCell ref="AB105:AB106"/>
    <mergeCell ref="H107:H110"/>
    <mergeCell ref="I107:I110"/>
    <mergeCell ref="J107:J110"/>
    <mergeCell ref="K107:K110"/>
    <mergeCell ref="L107:L110"/>
    <mergeCell ref="Q107:Q110"/>
    <mergeCell ref="R107:R110"/>
    <mergeCell ref="W105:W106"/>
    <mergeCell ref="X107:X110"/>
    <mergeCell ref="Y107:Y110"/>
    <mergeCell ref="Z107:Z110"/>
    <mergeCell ref="S107:S110"/>
    <mergeCell ref="T107:T110"/>
    <mergeCell ref="U107:U110"/>
    <mergeCell ref="V107:V110"/>
    <mergeCell ref="AA107:AA110"/>
    <mergeCell ref="AB107:AB110"/>
    <mergeCell ref="H111:H113"/>
    <mergeCell ref="I111:I113"/>
    <mergeCell ref="J111:J113"/>
    <mergeCell ref="K111:K113"/>
    <mergeCell ref="L111:L113"/>
    <mergeCell ref="Q111:Q113"/>
    <mergeCell ref="R111:R113"/>
    <mergeCell ref="W107:W110"/>
    <mergeCell ref="X111:X113"/>
    <mergeCell ref="Y111:Y113"/>
    <mergeCell ref="Z111:Z113"/>
    <mergeCell ref="S111:S113"/>
    <mergeCell ref="T111:T113"/>
    <mergeCell ref="U111:U113"/>
    <mergeCell ref="V111:V113"/>
    <mergeCell ref="AA111:AA113"/>
    <mergeCell ref="AB111:AB113"/>
    <mergeCell ref="H114:H115"/>
    <mergeCell ref="I114:I115"/>
    <mergeCell ref="J114:J115"/>
    <mergeCell ref="K114:K115"/>
    <mergeCell ref="L114:L115"/>
    <mergeCell ref="Q114:Q115"/>
    <mergeCell ref="R114:R115"/>
    <mergeCell ref="W111:W113"/>
    <mergeCell ref="S114:S115"/>
    <mergeCell ref="T114:T115"/>
    <mergeCell ref="U114:U115"/>
    <mergeCell ref="V114:V115"/>
    <mergeCell ref="AA114:AA115"/>
    <mergeCell ref="AB114:AB115"/>
    <mergeCell ref="W114:W115"/>
    <mergeCell ref="X114:X115"/>
    <mergeCell ref="Y114:Y115"/>
    <mergeCell ref="Z114:Z115"/>
  </mergeCells>
  <dataValidations count="10">
    <dataValidation type="list" operator="equal" allowBlank="1" showInputMessage="1" showErrorMessage="1" promptTitle="記入要領3(3)による" prompt="右の▼を押すとリストが表示されますので、&#10;選択して下さい。&#10;&#10;１：社&#10;２：財&#10;３：株&#10;４：有&#10;５：資&#10;６：名&#10;７：住&#10;８：道&#10;９：土&#10;１０：独" error="リストから選択&#10;　　　又は&#10;一桁の文字を入力&#10;" imeMode="off" sqref="J9:J11 E9:E11">
      <formula1>"1,2,3,4,5,6,7,8,9,10"</formula1>
    </dataValidation>
    <dataValidation type="whole" allowBlank="1" showInputMessage="1" showErrorMessage="1" error="数字を確認して下さい&#10;" sqref="R9:R11 N9:N11">
      <formula1>1</formula1>
      <formula2>64</formula2>
    </dataValidation>
    <dataValidation type="whole" allowBlank="1" showInputMessage="1" showErrorMessage="1" error="数字を確認して下さい" sqref="S9:S11 O9:O11">
      <formula1>1</formula1>
      <formula2>12</formula2>
    </dataValidation>
    <dataValidation type="whole" allowBlank="1" showInputMessage="1" showErrorMessage="1" error="数字を確認して下さい" sqref="T9:T11 P9:P11">
      <formula1>1</formula1>
      <formula2>31</formula2>
    </dataValidation>
    <dataValidation allowBlank="1" showInputMessage="1" showErrorMessage="1" prompt="統合理由「カ：その他」とした際には、具体的な理由を記入のこと" sqref="AB9:AB11"/>
    <dataValidation type="list" allowBlank="1" showInputMessage="1" showErrorMessage="1" promptTitle="統合理由" prompt="ア：類似の業務を行う第三セクターであるため&#10;イ：広域的な共同設立が望ましいと考えられるため&#10;ウ：組織の効率化、経営の合理化等のため&#10;エ：指定管理者制度の活用のため&#10;オ：市町村合併のため&#10;カ：その他" sqref="AA9:AA11">
      <formula1>"ア,イ,ウ,エ,オ,カ"</formula1>
    </dataValidation>
    <dataValidation type="list" allowBlank="1" showInputMessage="1" showErrorMessage="1" prompt="次のとおり、数値を選択すること。&#10;１：明治&#10;２：大正&#10;３：昭和&#10;４：平成" error="１から４までの数値を記入！&#10;" imeMode="off" sqref="Q9:Q11 M9:M11">
      <formula1>"1,2,3,4"</formula1>
    </dataValidation>
    <dataValidation type="whole" allowBlank="1" showInputMessage="1" showErrorMessage="1" prompt="業務小分類（別紙２）から、適当な番号を記入して下さい。" error="業務小分類にある数値を入力すること。&#10;" imeMode="off" sqref="L9:L11 G9:G11">
      <formula1>1</formula1>
      <formula2>53</formula2>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K9:K11">
      <formula1>系列13</formula1>
    </dataValidation>
    <dataValidation type="list" operator="equal" allowBlank="1" showInputMessage="1" showErrorMessage="1" promptTitle="記入要領3(3)による" prompt="右の▼を押すとリストが表示されますので、&#10;選択して下さい。&#10;&#10;１：地&#10;２：住&#10;３：観&#10;４：農&#10;５：商&#10;６：社&#10;７：衛&#10;８：運&#10;９：教&#10;10：環&#10;11：情&#10;12：国&#10;13：そ&#10;" error="リストから選択" imeMode="off" sqref="F9:F11">
      <formula1>",1,2,3,4,5,6,7,8,9,10"</formula1>
    </dataValidation>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W73"/>
  <sheetViews>
    <sheetView zoomScale="75" zoomScaleNormal="75" workbookViewId="0" topLeftCell="A4">
      <selection activeCell="C24" sqref="C24:C25"/>
    </sheetView>
  </sheetViews>
  <sheetFormatPr defaultColWidth="9.00390625" defaultRowHeight="13.5"/>
  <cols>
    <col min="1" max="1" width="2.50390625" style="59" customWidth="1"/>
    <col min="2" max="2" width="24.50390625" style="41" customWidth="1"/>
    <col min="3" max="3" width="23.875" style="42" customWidth="1"/>
    <col min="4" max="8" width="3.625" style="16" customWidth="1"/>
    <col min="9" max="9" width="3.75390625" style="16" customWidth="1"/>
    <col min="10" max="14" width="3.625" style="16" customWidth="1"/>
    <col min="15" max="15" width="10.625" style="43" customWidth="1"/>
    <col min="16" max="16" width="14.875" style="16" customWidth="1"/>
    <col min="17" max="17" width="10.25390625" style="43" customWidth="1"/>
    <col min="18" max="18" width="8.625" style="46" customWidth="1"/>
    <col min="19" max="19" width="10.625" style="47" customWidth="1"/>
    <col min="20" max="20" width="8.625" style="46" customWidth="1"/>
    <col min="21" max="21" width="5.625" style="16" customWidth="1"/>
    <col min="22" max="22" width="25.875" style="42" customWidth="1"/>
    <col min="23" max="23" width="9.00390625" style="59" customWidth="1"/>
    <col min="24" max="16384" width="9.00390625" style="60" customWidth="1"/>
  </cols>
  <sheetData>
    <row r="1" spans="2:6" ht="26.25" customHeight="1">
      <c r="B1" s="44"/>
      <c r="C1" s="45"/>
      <c r="D1" s="17"/>
      <c r="E1" s="17"/>
      <c r="F1" s="17"/>
    </row>
    <row r="2" spans="2:22" ht="13.5">
      <c r="B2" s="44" t="s">
        <v>1843</v>
      </c>
      <c r="C2" s="45"/>
      <c r="D2" s="17"/>
      <c r="E2" s="17"/>
      <c r="F2" s="17"/>
      <c r="U2" s="17"/>
      <c r="V2" s="48" t="s">
        <v>1811</v>
      </c>
    </row>
    <row r="3" spans="1:23" s="62" customFormat="1" ht="18" customHeight="1">
      <c r="A3" s="61"/>
      <c r="B3" s="307" t="s">
        <v>1844</v>
      </c>
      <c r="C3" s="271" t="s">
        <v>1814</v>
      </c>
      <c r="D3" s="273" t="s">
        <v>1815</v>
      </c>
      <c r="E3" s="274"/>
      <c r="F3" s="275"/>
      <c r="G3" s="226" t="s">
        <v>1816</v>
      </c>
      <c r="H3" s="226"/>
      <c r="I3" s="226"/>
      <c r="J3" s="226"/>
      <c r="K3" s="226" t="s">
        <v>1845</v>
      </c>
      <c r="L3" s="226"/>
      <c r="M3" s="226"/>
      <c r="N3" s="226"/>
      <c r="O3" s="308" t="s">
        <v>1846</v>
      </c>
      <c r="P3" s="226" t="s">
        <v>820</v>
      </c>
      <c r="Q3" s="278" t="s">
        <v>1841</v>
      </c>
      <c r="R3" s="310" t="s">
        <v>1821</v>
      </c>
      <c r="S3" s="226" t="s">
        <v>1822</v>
      </c>
      <c r="T3" s="310" t="s">
        <v>1821</v>
      </c>
      <c r="U3" s="226" t="s">
        <v>819</v>
      </c>
      <c r="V3" s="226" t="s">
        <v>1824</v>
      </c>
      <c r="W3" s="61"/>
    </row>
    <row r="4" spans="1:23" s="62" customFormat="1" ht="13.5">
      <c r="A4" s="61"/>
      <c r="B4" s="307"/>
      <c r="C4" s="272"/>
      <c r="D4" s="49" t="s">
        <v>1825</v>
      </c>
      <c r="E4" s="49" t="s">
        <v>1826</v>
      </c>
      <c r="F4" s="49" t="s">
        <v>1827</v>
      </c>
      <c r="G4" s="11" t="s">
        <v>1828</v>
      </c>
      <c r="H4" s="11" t="s">
        <v>1829</v>
      </c>
      <c r="I4" s="11" t="s">
        <v>1830</v>
      </c>
      <c r="J4" s="11" t="s">
        <v>1831</v>
      </c>
      <c r="K4" s="11" t="s">
        <v>1828</v>
      </c>
      <c r="L4" s="11" t="s">
        <v>1829</v>
      </c>
      <c r="M4" s="11" t="s">
        <v>1830</v>
      </c>
      <c r="N4" s="11" t="s">
        <v>1831</v>
      </c>
      <c r="O4" s="309"/>
      <c r="P4" s="226"/>
      <c r="Q4" s="278"/>
      <c r="R4" s="310"/>
      <c r="S4" s="226"/>
      <c r="T4" s="310"/>
      <c r="U4" s="226"/>
      <c r="V4" s="226"/>
      <c r="W4" s="61"/>
    </row>
    <row r="5" spans="1:23" s="64" customFormat="1" ht="24" customHeight="1">
      <c r="A5" s="63"/>
      <c r="B5" s="39" t="s">
        <v>1847</v>
      </c>
      <c r="C5" s="21" t="s">
        <v>1848</v>
      </c>
      <c r="D5" s="11">
        <v>1</v>
      </c>
      <c r="E5" s="11">
        <v>9</v>
      </c>
      <c r="F5" s="11">
        <v>39</v>
      </c>
      <c r="G5" s="11">
        <v>3</v>
      </c>
      <c r="H5" s="11">
        <v>37</v>
      </c>
      <c r="I5" s="11">
        <v>7</v>
      </c>
      <c r="J5" s="11">
        <v>2</v>
      </c>
      <c r="K5" s="11">
        <v>4</v>
      </c>
      <c r="L5" s="11">
        <v>17</v>
      </c>
      <c r="M5" s="11">
        <v>12</v>
      </c>
      <c r="N5" s="11">
        <v>7</v>
      </c>
      <c r="O5" s="12">
        <v>283833</v>
      </c>
      <c r="P5" s="11" t="s">
        <v>1834</v>
      </c>
      <c r="Q5" s="12">
        <v>75000</v>
      </c>
      <c r="R5" s="13">
        <f>Q5/O5</f>
        <v>0.26423988753950384</v>
      </c>
      <c r="S5" s="14">
        <v>0</v>
      </c>
      <c r="T5" s="13">
        <f>S5/O5</f>
        <v>0</v>
      </c>
      <c r="U5" s="11" t="s">
        <v>1849</v>
      </c>
      <c r="V5" s="21"/>
      <c r="W5" s="63"/>
    </row>
    <row r="6" spans="1:23" s="64" customFormat="1" ht="24" customHeight="1">
      <c r="A6" s="63"/>
      <c r="B6" s="39" t="s">
        <v>1850</v>
      </c>
      <c r="C6" s="21" t="s">
        <v>1851</v>
      </c>
      <c r="D6" s="11">
        <v>3</v>
      </c>
      <c r="E6" s="11">
        <v>13</v>
      </c>
      <c r="F6" s="11">
        <v>53</v>
      </c>
      <c r="G6" s="11">
        <v>4</v>
      </c>
      <c r="H6" s="11">
        <v>2</v>
      </c>
      <c r="I6" s="11">
        <v>9</v>
      </c>
      <c r="J6" s="11">
        <v>26</v>
      </c>
      <c r="K6" s="11"/>
      <c r="L6" s="11"/>
      <c r="M6" s="11"/>
      <c r="N6" s="11"/>
      <c r="O6" s="12">
        <v>50000</v>
      </c>
      <c r="P6" s="11" t="s">
        <v>1834</v>
      </c>
      <c r="Q6" s="12">
        <v>1000</v>
      </c>
      <c r="R6" s="13">
        <f>Q6/O6</f>
        <v>0.02</v>
      </c>
      <c r="S6" s="14">
        <v>4000</v>
      </c>
      <c r="T6" s="13">
        <f>S6/O6</f>
        <v>0.08</v>
      </c>
      <c r="U6" s="11" t="s">
        <v>1835</v>
      </c>
      <c r="V6" s="21" t="s">
        <v>1852</v>
      </c>
      <c r="W6" s="63"/>
    </row>
    <row r="7" spans="1:23" s="64" customFormat="1" ht="24" customHeight="1">
      <c r="A7" s="63"/>
      <c r="B7" s="39" t="s">
        <v>1853</v>
      </c>
      <c r="C7" s="21" t="s">
        <v>1854</v>
      </c>
      <c r="D7" s="11">
        <v>3</v>
      </c>
      <c r="E7" s="11">
        <v>8</v>
      </c>
      <c r="F7" s="11">
        <v>35</v>
      </c>
      <c r="G7" s="11">
        <v>4</v>
      </c>
      <c r="H7" s="11">
        <v>6</v>
      </c>
      <c r="I7" s="11">
        <v>4</v>
      </c>
      <c r="J7" s="11">
        <v>6</v>
      </c>
      <c r="K7" s="11">
        <v>4</v>
      </c>
      <c r="L7" s="11">
        <v>18</v>
      </c>
      <c r="M7" s="11">
        <v>3</v>
      </c>
      <c r="N7" s="11">
        <v>14</v>
      </c>
      <c r="O7" s="12">
        <v>300000</v>
      </c>
      <c r="P7" s="11" t="s">
        <v>1834</v>
      </c>
      <c r="Q7" s="12">
        <v>60000</v>
      </c>
      <c r="R7" s="13">
        <f>Q7/O7</f>
        <v>0.2</v>
      </c>
      <c r="S7" s="14">
        <v>0</v>
      </c>
      <c r="T7" s="13">
        <f>S7/O7</f>
        <v>0</v>
      </c>
      <c r="U7" s="11" t="s">
        <v>1855</v>
      </c>
      <c r="V7" s="21"/>
      <c r="W7" s="63"/>
    </row>
    <row r="8" spans="1:23" s="64" customFormat="1" ht="24" customHeight="1">
      <c r="A8" s="63"/>
      <c r="B8" s="39" t="s">
        <v>685</v>
      </c>
      <c r="C8" s="21" t="s">
        <v>686</v>
      </c>
      <c r="D8" s="11">
        <v>3</v>
      </c>
      <c r="E8" s="11">
        <v>3</v>
      </c>
      <c r="F8" s="11">
        <v>9</v>
      </c>
      <c r="G8" s="11">
        <v>4</v>
      </c>
      <c r="H8" s="11">
        <v>14</v>
      </c>
      <c r="I8" s="11">
        <v>4</v>
      </c>
      <c r="J8" s="11">
        <v>11</v>
      </c>
      <c r="K8" s="11">
        <v>4</v>
      </c>
      <c r="L8" s="11">
        <v>17</v>
      </c>
      <c r="M8" s="11">
        <v>9</v>
      </c>
      <c r="N8" s="11">
        <v>22</v>
      </c>
      <c r="O8" s="12">
        <v>40000</v>
      </c>
      <c r="P8" s="11" t="s">
        <v>687</v>
      </c>
      <c r="Q8" s="12">
        <v>18000</v>
      </c>
      <c r="R8" s="13">
        <v>0.45</v>
      </c>
      <c r="S8" s="14">
        <v>0</v>
      </c>
      <c r="T8" s="13">
        <v>0</v>
      </c>
      <c r="U8" s="11" t="s">
        <v>1855</v>
      </c>
      <c r="V8" s="21"/>
      <c r="W8" s="63"/>
    </row>
    <row r="9" spans="1:23" s="64" customFormat="1" ht="24" customHeight="1">
      <c r="A9" s="63"/>
      <c r="B9" s="50" t="s">
        <v>705</v>
      </c>
      <c r="C9" s="21" t="s">
        <v>706</v>
      </c>
      <c r="D9" s="11">
        <v>3</v>
      </c>
      <c r="E9" s="11">
        <v>3</v>
      </c>
      <c r="F9" s="11">
        <v>13</v>
      </c>
      <c r="G9" s="11">
        <v>4</v>
      </c>
      <c r="H9" s="11">
        <v>1</v>
      </c>
      <c r="I9" s="11">
        <v>12</v>
      </c>
      <c r="J9" s="11">
        <v>22</v>
      </c>
      <c r="K9" s="11">
        <v>4</v>
      </c>
      <c r="L9" s="11">
        <v>18</v>
      </c>
      <c r="M9" s="11">
        <v>3</v>
      </c>
      <c r="N9" s="11">
        <v>30</v>
      </c>
      <c r="O9" s="12">
        <v>20010</v>
      </c>
      <c r="P9" s="11" t="s">
        <v>709</v>
      </c>
      <c r="Q9" s="12">
        <v>10000</v>
      </c>
      <c r="R9" s="13">
        <f aca="true" t="shared" si="0" ref="R9:R16">Q9/O9</f>
        <v>0.49975012493753124</v>
      </c>
      <c r="S9" s="14">
        <v>0</v>
      </c>
      <c r="T9" s="13">
        <f aca="true" t="shared" si="1" ref="T9:T16">S9/O9</f>
        <v>0</v>
      </c>
      <c r="U9" s="11" t="s">
        <v>1835</v>
      </c>
      <c r="V9" s="21" t="s">
        <v>707</v>
      </c>
      <c r="W9" s="63"/>
    </row>
    <row r="10" spans="1:23" s="64" customFormat="1" ht="24" customHeight="1">
      <c r="A10" s="63"/>
      <c r="B10" s="50" t="s">
        <v>821</v>
      </c>
      <c r="C10" s="21" t="s">
        <v>708</v>
      </c>
      <c r="D10" s="11">
        <v>3</v>
      </c>
      <c r="E10" s="11">
        <v>13</v>
      </c>
      <c r="F10" s="11">
        <v>53</v>
      </c>
      <c r="G10" s="11">
        <v>4</v>
      </c>
      <c r="H10" s="11">
        <v>13</v>
      </c>
      <c r="I10" s="11">
        <v>5</v>
      </c>
      <c r="J10" s="11">
        <v>1</v>
      </c>
      <c r="K10" s="11">
        <v>4</v>
      </c>
      <c r="L10" s="11">
        <v>18</v>
      </c>
      <c r="M10" s="11">
        <v>3</v>
      </c>
      <c r="N10" s="11">
        <v>31</v>
      </c>
      <c r="O10" s="12">
        <v>10000</v>
      </c>
      <c r="P10" s="11" t="s">
        <v>710</v>
      </c>
      <c r="Q10" s="12">
        <v>10000</v>
      </c>
      <c r="R10" s="13">
        <f t="shared" si="0"/>
        <v>1</v>
      </c>
      <c r="S10" s="14">
        <v>0</v>
      </c>
      <c r="T10" s="13">
        <f t="shared" si="1"/>
        <v>0</v>
      </c>
      <c r="U10" s="11" t="s">
        <v>1855</v>
      </c>
      <c r="V10" s="21"/>
      <c r="W10" s="63"/>
    </row>
    <row r="11" spans="1:23" s="64" customFormat="1" ht="41.25" customHeight="1">
      <c r="A11" s="63"/>
      <c r="B11" s="39" t="s">
        <v>1052</v>
      </c>
      <c r="C11" s="21" t="s">
        <v>1053</v>
      </c>
      <c r="D11" s="11">
        <v>3</v>
      </c>
      <c r="E11" s="11">
        <v>3</v>
      </c>
      <c r="F11" s="11">
        <v>9</v>
      </c>
      <c r="G11" s="11">
        <v>3</v>
      </c>
      <c r="H11" s="11">
        <v>44</v>
      </c>
      <c r="I11" s="11">
        <v>8</v>
      </c>
      <c r="J11" s="11">
        <v>9</v>
      </c>
      <c r="K11" s="11">
        <v>4</v>
      </c>
      <c r="L11" s="11">
        <v>17</v>
      </c>
      <c r="M11" s="11">
        <v>12</v>
      </c>
      <c r="N11" s="11">
        <v>27</v>
      </c>
      <c r="O11" s="12">
        <v>40000</v>
      </c>
      <c r="P11" s="11" t="s">
        <v>1056</v>
      </c>
      <c r="Q11" s="12">
        <v>1428</v>
      </c>
      <c r="R11" s="13">
        <f t="shared" si="0"/>
        <v>0.0357</v>
      </c>
      <c r="S11" s="14">
        <v>0</v>
      </c>
      <c r="T11" s="13">
        <f t="shared" si="1"/>
        <v>0</v>
      </c>
      <c r="U11" s="11" t="s">
        <v>1855</v>
      </c>
      <c r="V11" s="21"/>
      <c r="W11" s="63"/>
    </row>
    <row r="12" spans="1:23" s="64" customFormat="1" ht="71.25" customHeight="1">
      <c r="A12" s="63"/>
      <c r="B12" s="39" t="s">
        <v>1054</v>
      </c>
      <c r="C12" s="21" t="s">
        <v>822</v>
      </c>
      <c r="D12" s="11">
        <v>3</v>
      </c>
      <c r="E12" s="11">
        <v>3</v>
      </c>
      <c r="F12" s="11">
        <v>10</v>
      </c>
      <c r="G12" s="11">
        <v>3</v>
      </c>
      <c r="H12" s="11">
        <v>61</v>
      </c>
      <c r="I12" s="11">
        <v>8</v>
      </c>
      <c r="J12" s="11">
        <v>22</v>
      </c>
      <c r="K12" s="11">
        <v>4</v>
      </c>
      <c r="L12" s="11">
        <v>17</v>
      </c>
      <c r="M12" s="11">
        <v>10</v>
      </c>
      <c r="N12" s="11">
        <v>31</v>
      </c>
      <c r="O12" s="12">
        <v>20000</v>
      </c>
      <c r="P12" s="11" t="s">
        <v>1051</v>
      </c>
      <c r="Q12" s="12">
        <v>5000</v>
      </c>
      <c r="R12" s="13">
        <f t="shared" si="0"/>
        <v>0.25</v>
      </c>
      <c r="S12" s="14">
        <v>600</v>
      </c>
      <c r="T12" s="13">
        <f t="shared" si="1"/>
        <v>0.03</v>
      </c>
      <c r="U12" s="11" t="s">
        <v>1835</v>
      </c>
      <c r="V12" s="51" t="s">
        <v>1055</v>
      </c>
      <c r="W12" s="63"/>
    </row>
    <row r="13" spans="1:23" s="64" customFormat="1" ht="24" customHeight="1">
      <c r="A13" s="63"/>
      <c r="B13" s="39" t="s">
        <v>1098</v>
      </c>
      <c r="C13" s="21" t="s">
        <v>1099</v>
      </c>
      <c r="D13" s="11">
        <v>3</v>
      </c>
      <c r="E13" s="11">
        <v>8</v>
      </c>
      <c r="F13" s="11">
        <v>38</v>
      </c>
      <c r="G13" s="11">
        <v>3</v>
      </c>
      <c r="H13" s="11">
        <v>40</v>
      </c>
      <c r="I13" s="11">
        <v>4</v>
      </c>
      <c r="J13" s="11">
        <v>1</v>
      </c>
      <c r="K13" s="11">
        <v>3</v>
      </c>
      <c r="L13" s="11">
        <v>17</v>
      </c>
      <c r="M13" s="11">
        <v>9</v>
      </c>
      <c r="N13" s="11">
        <v>15</v>
      </c>
      <c r="O13" s="12">
        <v>70000</v>
      </c>
      <c r="P13" s="11" t="s">
        <v>1101</v>
      </c>
      <c r="Q13" s="12">
        <v>27500</v>
      </c>
      <c r="R13" s="13">
        <f t="shared" si="0"/>
        <v>0.39285714285714285</v>
      </c>
      <c r="S13" s="14">
        <v>0</v>
      </c>
      <c r="T13" s="13">
        <f t="shared" si="1"/>
        <v>0</v>
      </c>
      <c r="U13" s="11" t="s">
        <v>1835</v>
      </c>
      <c r="V13" s="21" t="s">
        <v>1100</v>
      </c>
      <c r="W13" s="63"/>
    </row>
    <row r="14" spans="1:23" s="64" customFormat="1" ht="24" customHeight="1">
      <c r="A14" s="63"/>
      <c r="B14" s="39" t="s">
        <v>1126</v>
      </c>
      <c r="C14" s="21" t="s">
        <v>1127</v>
      </c>
      <c r="D14" s="11">
        <v>3</v>
      </c>
      <c r="E14" s="11">
        <v>5</v>
      </c>
      <c r="F14" s="11">
        <v>21</v>
      </c>
      <c r="G14" s="11">
        <v>4</v>
      </c>
      <c r="H14" s="11">
        <v>5</v>
      </c>
      <c r="I14" s="11">
        <v>4</v>
      </c>
      <c r="J14" s="11">
        <v>8</v>
      </c>
      <c r="K14" s="11">
        <v>4</v>
      </c>
      <c r="L14" s="11">
        <v>17</v>
      </c>
      <c r="M14" s="11">
        <v>11</v>
      </c>
      <c r="N14" s="11">
        <v>30</v>
      </c>
      <c r="O14" s="12">
        <v>13500</v>
      </c>
      <c r="P14" s="11" t="s">
        <v>1128</v>
      </c>
      <c r="Q14" s="12">
        <v>6900</v>
      </c>
      <c r="R14" s="13">
        <f t="shared" si="0"/>
        <v>0.5111111111111111</v>
      </c>
      <c r="S14" s="14">
        <v>0</v>
      </c>
      <c r="T14" s="13">
        <f t="shared" si="1"/>
        <v>0</v>
      </c>
      <c r="U14" s="11" t="s">
        <v>1855</v>
      </c>
      <c r="V14" s="21"/>
      <c r="W14" s="63"/>
    </row>
    <row r="15" spans="1:23" s="64" customFormat="1" ht="87" customHeight="1">
      <c r="A15" s="63"/>
      <c r="B15" s="39" t="s">
        <v>1596</v>
      </c>
      <c r="C15" s="5" t="s">
        <v>1597</v>
      </c>
      <c r="D15" s="11">
        <v>3</v>
      </c>
      <c r="E15" s="6">
        <v>13</v>
      </c>
      <c r="F15" s="7">
        <v>53</v>
      </c>
      <c r="G15" s="11">
        <v>3</v>
      </c>
      <c r="H15" s="11">
        <v>38</v>
      </c>
      <c r="I15" s="11">
        <v>2</v>
      </c>
      <c r="J15" s="11">
        <v>22</v>
      </c>
      <c r="K15" s="11">
        <v>4</v>
      </c>
      <c r="L15" s="11">
        <v>17</v>
      </c>
      <c r="M15" s="11">
        <v>10</v>
      </c>
      <c r="N15" s="11">
        <v>1</v>
      </c>
      <c r="O15" s="12">
        <v>923000</v>
      </c>
      <c r="P15" s="11" t="s">
        <v>1598</v>
      </c>
      <c r="Q15" s="12">
        <v>10153</v>
      </c>
      <c r="R15" s="13">
        <f t="shared" si="0"/>
        <v>0.011</v>
      </c>
      <c r="S15" s="14">
        <v>0</v>
      </c>
      <c r="T15" s="13">
        <f t="shared" si="1"/>
        <v>0</v>
      </c>
      <c r="U15" s="11" t="s">
        <v>813</v>
      </c>
      <c r="V15" s="21" t="s">
        <v>1599</v>
      </c>
      <c r="W15" s="63"/>
    </row>
    <row r="16" spans="1:23" s="64" customFormat="1" ht="87.75" customHeight="1">
      <c r="A16" s="63"/>
      <c r="B16" s="39" t="s">
        <v>1600</v>
      </c>
      <c r="C16" s="5" t="s">
        <v>1601</v>
      </c>
      <c r="D16" s="11">
        <v>3</v>
      </c>
      <c r="E16" s="11">
        <v>1</v>
      </c>
      <c r="F16" s="11">
        <v>1</v>
      </c>
      <c r="G16" s="11">
        <v>3</v>
      </c>
      <c r="H16" s="11">
        <v>39</v>
      </c>
      <c r="I16" s="11">
        <v>2</v>
      </c>
      <c r="J16" s="11">
        <v>20</v>
      </c>
      <c r="K16" s="11">
        <v>4</v>
      </c>
      <c r="L16" s="11">
        <v>18</v>
      </c>
      <c r="M16" s="11">
        <v>4</v>
      </c>
      <c r="N16" s="11">
        <v>20</v>
      </c>
      <c r="O16" s="12">
        <v>849059</v>
      </c>
      <c r="P16" s="11" t="s">
        <v>1598</v>
      </c>
      <c r="Q16" s="12">
        <v>132</v>
      </c>
      <c r="R16" s="13">
        <f t="shared" si="0"/>
        <v>0.00015546622790642346</v>
      </c>
      <c r="S16" s="14">
        <v>0</v>
      </c>
      <c r="T16" s="13">
        <f t="shared" si="1"/>
        <v>0</v>
      </c>
      <c r="U16" s="11" t="s">
        <v>1835</v>
      </c>
      <c r="V16" s="21" t="s">
        <v>1602</v>
      </c>
      <c r="W16" s="63"/>
    </row>
    <row r="17" spans="1:23" s="64" customFormat="1" ht="22.5">
      <c r="A17" s="63"/>
      <c r="B17" s="39" t="s">
        <v>231</v>
      </c>
      <c r="C17" s="21" t="s">
        <v>232</v>
      </c>
      <c r="D17" s="11">
        <v>3</v>
      </c>
      <c r="E17" s="11">
        <v>3</v>
      </c>
      <c r="F17" s="11">
        <v>10</v>
      </c>
      <c r="G17" s="11">
        <v>4</v>
      </c>
      <c r="H17" s="11">
        <v>1</v>
      </c>
      <c r="I17" s="11">
        <v>4</v>
      </c>
      <c r="J17" s="11">
        <v>1</v>
      </c>
      <c r="K17" s="11">
        <v>4</v>
      </c>
      <c r="L17" s="11">
        <v>17</v>
      </c>
      <c r="M17" s="11">
        <v>9</v>
      </c>
      <c r="N17" s="11">
        <v>1</v>
      </c>
      <c r="O17" s="12">
        <v>4830000</v>
      </c>
      <c r="P17" s="11" t="s">
        <v>233</v>
      </c>
      <c r="Q17" s="12">
        <v>50</v>
      </c>
      <c r="R17" s="40">
        <v>1.0351966873706003E-05</v>
      </c>
      <c r="S17" s="14">
        <v>0</v>
      </c>
      <c r="T17" s="13">
        <v>0</v>
      </c>
      <c r="U17" s="11" t="s">
        <v>1849</v>
      </c>
      <c r="V17" s="21"/>
      <c r="W17" s="63"/>
    </row>
    <row r="18" spans="1:23" s="64" customFormat="1" ht="24" customHeight="1">
      <c r="A18" s="63"/>
      <c r="B18" s="39" t="s">
        <v>823</v>
      </c>
      <c r="C18" s="10" t="s">
        <v>266</v>
      </c>
      <c r="D18" s="11">
        <v>3</v>
      </c>
      <c r="E18" s="11">
        <v>8</v>
      </c>
      <c r="F18" s="11">
        <v>38</v>
      </c>
      <c r="G18" s="11">
        <v>4</v>
      </c>
      <c r="H18" s="11">
        <v>12</v>
      </c>
      <c r="I18" s="11">
        <v>3</v>
      </c>
      <c r="J18" s="11">
        <v>27</v>
      </c>
      <c r="K18" s="11">
        <v>4</v>
      </c>
      <c r="L18" s="11">
        <v>17</v>
      </c>
      <c r="M18" s="11">
        <v>12</v>
      </c>
      <c r="N18" s="11">
        <v>26</v>
      </c>
      <c r="O18" s="12">
        <v>12000</v>
      </c>
      <c r="P18" s="11" t="s">
        <v>267</v>
      </c>
      <c r="Q18" s="12">
        <v>2000</v>
      </c>
      <c r="R18" s="13">
        <f>Q18/O18</f>
        <v>0.16666666666666666</v>
      </c>
      <c r="S18" s="14">
        <v>10000</v>
      </c>
      <c r="T18" s="13">
        <f>S18/O18</f>
        <v>0.8333333333333334</v>
      </c>
      <c r="U18" s="11" t="s">
        <v>1855</v>
      </c>
      <c r="V18" s="21"/>
      <c r="W18" s="63"/>
    </row>
    <row r="19" spans="1:23" s="64" customFormat="1" ht="24" customHeight="1">
      <c r="A19" s="63"/>
      <c r="B19" s="39" t="s">
        <v>1320</v>
      </c>
      <c r="C19" s="21" t="s">
        <v>1321</v>
      </c>
      <c r="D19" s="11">
        <v>2</v>
      </c>
      <c r="E19" s="11">
        <v>9</v>
      </c>
      <c r="F19" s="11">
        <v>44</v>
      </c>
      <c r="G19" s="11">
        <v>4</v>
      </c>
      <c r="H19" s="11">
        <v>1</v>
      </c>
      <c r="I19" s="11">
        <v>3</v>
      </c>
      <c r="J19" s="11">
        <v>28</v>
      </c>
      <c r="K19" s="11">
        <v>4</v>
      </c>
      <c r="L19" s="11">
        <v>17</v>
      </c>
      <c r="M19" s="11">
        <v>10</v>
      </c>
      <c r="N19" s="11">
        <v>1</v>
      </c>
      <c r="O19" s="12">
        <v>20000</v>
      </c>
      <c r="P19" s="11" t="s">
        <v>1326</v>
      </c>
      <c r="Q19" s="12">
        <v>20000</v>
      </c>
      <c r="R19" s="13">
        <f>Q19/O19</f>
        <v>1</v>
      </c>
      <c r="S19" s="14">
        <v>0</v>
      </c>
      <c r="T19" s="13">
        <f>S19/O19</f>
        <v>0</v>
      </c>
      <c r="U19" s="11" t="s">
        <v>1835</v>
      </c>
      <c r="V19" s="21" t="s">
        <v>1322</v>
      </c>
      <c r="W19" s="63"/>
    </row>
    <row r="20" spans="1:23" s="64" customFormat="1" ht="24" customHeight="1">
      <c r="A20" s="63"/>
      <c r="B20" s="39" t="s">
        <v>1323</v>
      </c>
      <c r="C20" s="21" t="s">
        <v>1324</v>
      </c>
      <c r="D20" s="11">
        <v>3</v>
      </c>
      <c r="E20" s="11">
        <v>3</v>
      </c>
      <c r="F20" s="11">
        <v>10</v>
      </c>
      <c r="G20" s="11">
        <v>3</v>
      </c>
      <c r="H20" s="11">
        <v>62</v>
      </c>
      <c r="I20" s="11">
        <v>1</v>
      </c>
      <c r="J20" s="11">
        <v>17</v>
      </c>
      <c r="K20" s="11">
        <v>4</v>
      </c>
      <c r="L20" s="11">
        <v>17</v>
      </c>
      <c r="M20" s="11">
        <v>5</v>
      </c>
      <c r="N20" s="11">
        <v>16</v>
      </c>
      <c r="O20" s="12">
        <v>2500</v>
      </c>
      <c r="P20" s="11" t="s">
        <v>1327</v>
      </c>
      <c r="Q20" s="12">
        <v>2500</v>
      </c>
      <c r="R20" s="13">
        <f>Q20/O20</f>
        <v>1</v>
      </c>
      <c r="S20" s="14">
        <v>0</v>
      </c>
      <c r="T20" s="13">
        <f>S20/O20</f>
        <v>0</v>
      </c>
      <c r="U20" s="11" t="s">
        <v>1855</v>
      </c>
      <c r="V20" s="21"/>
      <c r="W20" s="63"/>
    </row>
    <row r="21" spans="1:23" s="64" customFormat="1" ht="24" customHeight="1">
      <c r="A21" s="63"/>
      <c r="B21" s="39" t="s">
        <v>824</v>
      </c>
      <c r="C21" s="21" t="s">
        <v>1325</v>
      </c>
      <c r="D21" s="11">
        <v>3</v>
      </c>
      <c r="E21" s="11">
        <v>3</v>
      </c>
      <c r="F21" s="11">
        <v>11</v>
      </c>
      <c r="G21" s="11">
        <v>4</v>
      </c>
      <c r="H21" s="11">
        <v>14</v>
      </c>
      <c r="I21" s="11">
        <v>6</v>
      </c>
      <c r="J21" s="11">
        <v>6</v>
      </c>
      <c r="K21" s="11">
        <v>4</v>
      </c>
      <c r="L21" s="11">
        <v>17</v>
      </c>
      <c r="M21" s="11">
        <v>9</v>
      </c>
      <c r="N21" s="11">
        <v>30</v>
      </c>
      <c r="O21" s="12">
        <v>10000</v>
      </c>
      <c r="P21" s="11" t="s">
        <v>1328</v>
      </c>
      <c r="Q21" s="12">
        <v>9800</v>
      </c>
      <c r="R21" s="13">
        <f>Q21/O21</f>
        <v>0.98</v>
      </c>
      <c r="S21" s="14">
        <v>0</v>
      </c>
      <c r="T21" s="13">
        <f>S21/O21</f>
        <v>0</v>
      </c>
      <c r="U21" s="11" t="s">
        <v>1855</v>
      </c>
      <c r="V21" s="21"/>
      <c r="W21" s="63"/>
    </row>
    <row r="22" spans="1:23" s="64" customFormat="1" ht="24" customHeight="1">
      <c r="A22" s="63"/>
      <c r="B22" s="39" t="s">
        <v>1353</v>
      </c>
      <c r="C22" s="21" t="s">
        <v>825</v>
      </c>
      <c r="D22" s="11">
        <v>4</v>
      </c>
      <c r="E22" s="11">
        <v>5</v>
      </c>
      <c r="F22" s="11">
        <v>19</v>
      </c>
      <c r="G22" s="11">
        <v>4</v>
      </c>
      <c r="H22" s="11">
        <v>3</v>
      </c>
      <c r="I22" s="11">
        <v>11</v>
      </c>
      <c r="J22" s="11">
        <v>6</v>
      </c>
      <c r="K22" s="11">
        <v>4</v>
      </c>
      <c r="L22" s="11">
        <v>18</v>
      </c>
      <c r="M22" s="11">
        <v>3</v>
      </c>
      <c r="N22" s="11">
        <v>6</v>
      </c>
      <c r="O22" s="12">
        <v>3000</v>
      </c>
      <c r="P22" s="11" t="s">
        <v>1354</v>
      </c>
      <c r="Q22" s="12">
        <v>2100</v>
      </c>
      <c r="R22" s="13">
        <f>Q22/O22</f>
        <v>0.7</v>
      </c>
      <c r="S22" s="14">
        <v>0</v>
      </c>
      <c r="T22" s="13">
        <f>S22/O22</f>
        <v>0</v>
      </c>
      <c r="U22" s="11" t="s">
        <v>1855</v>
      </c>
      <c r="V22" s="21"/>
      <c r="W22" s="63"/>
    </row>
    <row r="23" spans="1:23" s="64" customFormat="1" ht="24" customHeight="1">
      <c r="A23" s="63"/>
      <c r="B23" s="39" t="s">
        <v>1167</v>
      </c>
      <c r="C23" s="21" t="s">
        <v>1168</v>
      </c>
      <c r="D23" s="11">
        <v>2</v>
      </c>
      <c r="E23" s="11">
        <v>8</v>
      </c>
      <c r="F23" s="11">
        <v>33</v>
      </c>
      <c r="G23" s="11">
        <v>4</v>
      </c>
      <c r="H23" s="11">
        <v>7</v>
      </c>
      <c r="I23" s="11">
        <v>3</v>
      </c>
      <c r="J23" s="11">
        <v>27</v>
      </c>
      <c r="K23" s="11">
        <v>4</v>
      </c>
      <c r="L23" s="11">
        <v>18</v>
      </c>
      <c r="M23" s="11">
        <v>3</v>
      </c>
      <c r="N23" s="11">
        <v>31</v>
      </c>
      <c r="O23" s="12">
        <v>50000</v>
      </c>
      <c r="P23" s="11" t="s">
        <v>1235</v>
      </c>
      <c r="Q23" s="12">
        <v>50000</v>
      </c>
      <c r="R23" s="13">
        <f aca="true" t="shared" si="2" ref="R23:R34">Q23/O23</f>
        <v>1</v>
      </c>
      <c r="S23" s="14">
        <v>0</v>
      </c>
      <c r="T23" s="13">
        <f aca="true" t="shared" si="3" ref="T23:T34">S23/O23</f>
        <v>0</v>
      </c>
      <c r="U23" s="11" t="s">
        <v>1849</v>
      </c>
      <c r="V23" s="21"/>
      <c r="W23" s="63"/>
    </row>
    <row r="24" spans="1:23" s="53" customFormat="1" ht="24" customHeight="1">
      <c r="A24" s="52"/>
      <c r="B24" s="39" t="s">
        <v>9</v>
      </c>
      <c r="C24" s="21" t="s">
        <v>10</v>
      </c>
      <c r="D24" s="11">
        <v>3</v>
      </c>
      <c r="E24" s="11">
        <v>5</v>
      </c>
      <c r="F24" s="11">
        <v>22</v>
      </c>
      <c r="G24" s="11">
        <v>3</v>
      </c>
      <c r="H24" s="11">
        <v>22</v>
      </c>
      <c r="I24" s="11">
        <v>8</v>
      </c>
      <c r="J24" s="11">
        <v>6</v>
      </c>
      <c r="K24" s="11">
        <v>4</v>
      </c>
      <c r="L24" s="11">
        <v>18</v>
      </c>
      <c r="M24" s="11">
        <v>3</v>
      </c>
      <c r="N24" s="11">
        <v>6</v>
      </c>
      <c r="O24" s="12">
        <v>100000</v>
      </c>
      <c r="P24" s="11" t="s">
        <v>11</v>
      </c>
      <c r="Q24" s="12">
        <v>50000</v>
      </c>
      <c r="R24" s="13">
        <f t="shared" si="2"/>
        <v>0.5</v>
      </c>
      <c r="S24" s="14">
        <v>0</v>
      </c>
      <c r="T24" s="13">
        <f t="shared" si="3"/>
        <v>0</v>
      </c>
      <c r="U24" s="11" t="s">
        <v>1849</v>
      </c>
      <c r="V24" s="21"/>
      <c r="W24" s="52"/>
    </row>
    <row r="25" spans="2:23" s="64" customFormat="1" ht="24" customHeight="1">
      <c r="B25" s="39" t="s">
        <v>584</v>
      </c>
      <c r="C25" s="21" t="s">
        <v>585</v>
      </c>
      <c r="D25" s="11">
        <v>2</v>
      </c>
      <c r="E25" s="11">
        <v>7</v>
      </c>
      <c r="F25" s="11">
        <v>28</v>
      </c>
      <c r="G25" s="11">
        <v>3</v>
      </c>
      <c r="H25" s="11">
        <v>61</v>
      </c>
      <c r="I25" s="11">
        <v>5</v>
      </c>
      <c r="J25" s="11">
        <v>29</v>
      </c>
      <c r="K25" s="11">
        <v>4</v>
      </c>
      <c r="L25" s="11">
        <v>18</v>
      </c>
      <c r="M25" s="11">
        <v>3</v>
      </c>
      <c r="N25" s="11">
        <v>31</v>
      </c>
      <c r="O25" s="12">
        <v>12000000</v>
      </c>
      <c r="P25" s="11" t="s">
        <v>586</v>
      </c>
      <c r="Q25" s="12">
        <v>6000000</v>
      </c>
      <c r="R25" s="13">
        <f t="shared" si="2"/>
        <v>0.5</v>
      </c>
      <c r="S25" s="14">
        <v>6000000</v>
      </c>
      <c r="T25" s="13">
        <f t="shared" si="3"/>
        <v>0.5</v>
      </c>
      <c r="U25" s="11" t="s">
        <v>1579</v>
      </c>
      <c r="V25" s="21"/>
      <c r="W25" s="63"/>
    </row>
    <row r="26" spans="2:23" s="64" customFormat="1" ht="24" customHeight="1">
      <c r="B26" s="39" t="s">
        <v>587</v>
      </c>
      <c r="C26" s="21" t="s">
        <v>588</v>
      </c>
      <c r="D26" s="11">
        <v>2</v>
      </c>
      <c r="E26" s="11">
        <v>6</v>
      </c>
      <c r="F26" s="11">
        <v>26</v>
      </c>
      <c r="G26" s="11">
        <v>3</v>
      </c>
      <c r="H26" s="11">
        <v>37</v>
      </c>
      <c r="I26" s="11">
        <v>6</v>
      </c>
      <c r="J26" s="11">
        <v>9</v>
      </c>
      <c r="K26" s="11">
        <v>4</v>
      </c>
      <c r="L26" s="11">
        <v>18</v>
      </c>
      <c r="M26" s="11">
        <v>3</v>
      </c>
      <c r="N26" s="11">
        <v>31</v>
      </c>
      <c r="O26" s="12">
        <v>1146911</v>
      </c>
      <c r="P26" s="11" t="s">
        <v>589</v>
      </c>
      <c r="Q26" s="12">
        <v>547723</v>
      </c>
      <c r="R26" s="13">
        <f t="shared" si="2"/>
        <v>0.4775636470484632</v>
      </c>
      <c r="S26" s="14">
        <v>479088</v>
      </c>
      <c r="T26" s="13">
        <f t="shared" si="3"/>
        <v>0.4177202939024911</v>
      </c>
      <c r="U26" s="11" t="s">
        <v>1849</v>
      </c>
      <c r="V26" s="21"/>
      <c r="W26" s="63"/>
    </row>
    <row r="27" spans="1:23" s="64" customFormat="1" ht="24" customHeight="1">
      <c r="A27" s="63"/>
      <c r="B27" s="39" t="s">
        <v>142</v>
      </c>
      <c r="C27" s="21" t="s">
        <v>143</v>
      </c>
      <c r="D27" s="11">
        <v>3</v>
      </c>
      <c r="E27" s="11">
        <v>13</v>
      </c>
      <c r="F27" s="11">
        <v>53</v>
      </c>
      <c r="G27" s="11">
        <v>3</v>
      </c>
      <c r="H27" s="11">
        <v>38</v>
      </c>
      <c r="I27" s="11">
        <v>10</v>
      </c>
      <c r="J27" s="11">
        <v>8</v>
      </c>
      <c r="K27" s="11">
        <v>4</v>
      </c>
      <c r="L27" s="11">
        <v>18</v>
      </c>
      <c r="M27" s="11">
        <v>3</v>
      </c>
      <c r="N27" s="11">
        <v>20</v>
      </c>
      <c r="O27" s="12">
        <v>10000000</v>
      </c>
      <c r="P27" s="11" t="s">
        <v>992</v>
      </c>
      <c r="Q27" s="12">
        <v>1875000</v>
      </c>
      <c r="R27" s="13">
        <f t="shared" si="2"/>
        <v>0.1875</v>
      </c>
      <c r="S27" s="14"/>
      <c r="T27" s="13">
        <f t="shared" si="3"/>
        <v>0</v>
      </c>
      <c r="U27" s="11" t="s">
        <v>814</v>
      </c>
      <c r="V27" s="21"/>
      <c r="W27" s="63"/>
    </row>
    <row r="28" spans="1:23" s="64" customFormat="1" ht="60.75" customHeight="1">
      <c r="A28" s="63"/>
      <c r="B28" s="39" t="s">
        <v>811</v>
      </c>
      <c r="C28" s="21" t="s">
        <v>826</v>
      </c>
      <c r="D28" s="11">
        <v>3</v>
      </c>
      <c r="E28" s="11">
        <v>3</v>
      </c>
      <c r="F28" s="11">
        <v>11</v>
      </c>
      <c r="G28" s="11">
        <v>3</v>
      </c>
      <c r="H28" s="11">
        <v>63</v>
      </c>
      <c r="I28" s="11">
        <v>7</v>
      </c>
      <c r="J28" s="11">
        <v>11</v>
      </c>
      <c r="K28" s="11">
        <v>4</v>
      </c>
      <c r="L28" s="11">
        <v>17</v>
      </c>
      <c r="M28" s="11">
        <v>8</v>
      </c>
      <c r="N28" s="11">
        <v>12</v>
      </c>
      <c r="O28" s="12">
        <v>2000000</v>
      </c>
      <c r="P28" s="11" t="s">
        <v>151</v>
      </c>
      <c r="Q28" s="12">
        <v>100000</v>
      </c>
      <c r="R28" s="13">
        <f t="shared" si="2"/>
        <v>0.05</v>
      </c>
      <c r="S28" s="14">
        <v>20000</v>
      </c>
      <c r="T28" s="13">
        <f t="shared" si="3"/>
        <v>0.01</v>
      </c>
      <c r="U28" s="11" t="s">
        <v>1835</v>
      </c>
      <c r="V28" s="21" t="s">
        <v>815</v>
      </c>
      <c r="W28" s="63"/>
    </row>
    <row r="29" spans="1:23" s="64" customFormat="1" ht="24" customHeight="1">
      <c r="A29" s="63"/>
      <c r="B29" s="39" t="s">
        <v>187</v>
      </c>
      <c r="C29" s="21" t="s">
        <v>188</v>
      </c>
      <c r="D29" s="11">
        <v>3</v>
      </c>
      <c r="E29" s="11">
        <v>4</v>
      </c>
      <c r="F29" s="11">
        <v>18</v>
      </c>
      <c r="G29" s="11">
        <v>4</v>
      </c>
      <c r="H29" s="11">
        <v>9</v>
      </c>
      <c r="I29" s="11">
        <v>1</v>
      </c>
      <c r="J29" s="11">
        <v>31</v>
      </c>
      <c r="K29" s="11">
        <v>4</v>
      </c>
      <c r="L29" s="11">
        <v>18</v>
      </c>
      <c r="M29" s="11">
        <v>3</v>
      </c>
      <c r="N29" s="11">
        <v>30</v>
      </c>
      <c r="O29" s="12">
        <v>25000</v>
      </c>
      <c r="P29" s="11" t="s">
        <v>190</v>
      </c>
      <c r="Q29" s="12">
        <v>25000</v>
      </c>
      <c r="R29" s="13">
        <f t="shared" si="2"/>
        <v>1</v>
      </c>
      <c r="S29" s="14">
        <v>0</v>
      </c>
      <c r="T29" s="13">
        <f t="shared" si="3"/>
        <v>0</v>
      </c>
      <c r="U29" s="11" t="s">
        <v>1855</v>
      </c>
      <c r="V29" s="21" t="s">
        <v>189</v>
      </c>
      <c r="W29" s="63"/>
    </row>
    <row r="30" spans="1:23" s="64" customFormat="1" ht="40.5" customHeight="1">
      <c r="A30" s="63"/>
      <c r="B30" s="39" t="s">
        <v>219</v>
      </c>
      <c r="C30" s="21" t="s">
        <v>220</v>
      </c>
      <c r="D30" s="11">
        <v>2</v>
      </c>
      <c r="E30" s="11">
        <v>3</v>
      </c>
      <c r="F30" s="11">
        <v>11</v>
      </c>
      <c r="G30" s="11">
        <v>3</v>
      </c>
      <c r="H30" s="11">
        <v>53</v>
      </c>
      <c r="I30" s="11">
        <v>6</v>
      </c>
      <c r="J30" s="11">
        <v>1</v>
      </c>
      <c r="K30" s="11">
        <v>4</v>
      </c>
      <c r="L30" s="11">
        <v>18</v>
      </c>
      <c r="M30" s="11">
        <v>1</v>
      </c>
      <c r="N30" s="11">
        <v>31</v>
      </c>
      <c r="O30" s="12">
        <v>1000</v>
      </c>
      <c r="P30" s="11" t="s">
        <v>216</v>
      </c>
      <c r="Q30" s="12">
        <v>1000</v>
      </c>
      <c r="R30" s="13">
        <f t="shared" si="2"/>
        <v>1</v>
      </c>
      <c r="S30" s="14">
        <v>0</v>
      </c>
      <c r="T30" s="13">
        <f t="shared" si="3"/>
        <v>0</v>
      </c>
      <c r="U30" s="11" t="s">
        <v>816</v>
      </c>
      <c r="V30" s="21" t="s">
        <v>222</v>
      </c>
      <c r="W30" s="63"/>
    </row>
    <row r="31" spans="1:23" s="64" customFormat="1" ht="24" customHeight="1">
      <c r="A31" s="63"/>
      <c r="B31" s="39" t="s">
        <v>299</v>
      </c>
      <c r="C31" s="21" t="s">
        <v>300</v>
      </c>
      <c r="D31" s="11">
        <v>3</v>
      </c>
      <c r="E31" s="11">
        <v>4</v>
      </c>
      <c r="F31" s="11">
        <v>15</v>
      </c>
      <c r="G31" s="11">
        <v>3</v>
      </c>
      <c r="H31" s="11">
        <v>57</v>
      </c>
      <c r="I31" s="11">
        <v>6</v>
      </c>
      <c r="J31" s="11">
        <v>8</v>
      </c>
      <c r="K31" s="11">
        <v>4</v>
      </c>
      <c r="L31" s="11">
        <v>17</v>
      </c>
      <c r="M31" s="11">
        <v>11</v>
      </c>
      <c r="N31" s="11">
        <v>1</v>
      </c>
      <c r="O31" s="12">
        <v>10000</v>
      </c>
      <c r="P31" s="11" t="s">
        <v>818</v>
      </c>
      <c r="Q31" s="12">
        <v>6100</v>
      </c>
      <c r="R31" s="13">
        <f t="shared" si="2"/>
        <v>0.61</v>
      </c>
      <c r="S31" s="14">
        <v>0</v>
      </c>
      <c r="T31" s="13">
        <f t="shared" si="3"/>
        <v>0</v>
      </c>
      <c r="U31" s="11" t="s">
        <v>1855</v>
      </c>
      <c r="V31" s="21"/>
      <c r="W31" s="63"/>
    </row>
    <row r="32" spans="1:23" s="64" customFormat="1" ht="24" customHeight="1">
      <c r="A32" s="63"/>
      <c r="B32" s="39" t="s">
        <v>339</v>
      </c>
      <c r="C32" s="21" t="s">
        <v>340</v>
      </c>
      <c r="D32" s="11">
        <v>3</v>
      </c>
      <c r="E32" s="11">
        <v>4</v>
      </c>
      <c r="F32" s="11">
        <v>15</v>
      </c>
      <c r="G32" s="11">
        <v>3</v>
      </c>
      <c r="H32" s="11">
        <v>46</v>
      </c>
      <c r="I32" s="11">
        <v>10</v>
      </c>
      <c r="J32" s="11">
        <v>19</v>
      </c>
      <c r="K32" s="11">
        <v>4</v>
      </c>
      <c r="L32" s="11">
        <v>18</v>
      </c>
      <c r="M32" s="11">
        <v>3</v>
      </c>
      <c r="N32" s="11">
        <v>24</v>
      </c>
      <c r="O32" s="12">
        <v>13000</v>
      </c>
      <c r="P32" s="11" t="s">
        <v>342</v>
      </c>
      <c r="Q32" s="12">
        <v>750</v>
      </c>
      <c r="R32" s="13">
        <f t="shared" si="2"/>
        <v>0.057692307692307696</v>
      </c>
      <c r="S32" s="14">
        <v>3000</v>
      </c>
      <c r="T32" s="13">
        <f t="shared" si="3"/>
        <v>0.23076923076923078</v>
      </c>
      <c r="U32" s="11" t="s">
        <v>1835</v>
      </c>
      <c r="V32" s="21" t="s">
        <v>341</v>
      </c>
      <c r="W32" s="63"/>
    </row>
    <row r="33" spans="1:23" s="64" customFormat="1" ht="34.5" customHeight="1">
      <c r="A33" s="63"/>
      <c r="B33" s="39" t="s">
        <v>812</v>
      </c>
      <c r="C33" s="21" t="s">
        <v>355</v>
      </c>
      <c r="D33" s="11">
        <v>3</v>
      </c>
      <c r="E33" s="11">
        <v>4</v>
      </c>
      <c r="F33" s="11">
        <v>18</v>
      </c>
      <c r="G33" s="11">
        <v>3</v>
      </c>
      <c r="H33" s="11">
        <v>48</v>
      </c>
      <c r="I33" s="11">
        <v>11</v>
      </c>
      <c r="J33" s="11">
        <v>22</v>
      </c>
      <c r="K33" s="11">
        <v>4</v>
      </c>
      <c r="L33" s="11">
        <v>17</v>
      </c>
      <c r="M33" s="11">
        <v>6</v>
      </c>
      <c r="N33" s="11">
        <v>30</v>
      </c>
      <c r="O33" s="12">
        <v>100000</v>
      </c>
      <c r="P33" s="11" t="s">
        <v>345</v>
      </c>
      <c r="Q33" s="12">
        <v>13000</v>
      </c>
      <c r="R33" s="13">
        <f t="shared" si="2"/>
        <v>0.13</v>
      </c>
      <c r="S33" s="14">
        <v>0</v>
      </c>
      <c r="T33" s="13">
        <f t="shared" si="3"/>
        <v>0</v>
      </c>
      <c r="U33" s="11" t="s">
        <v>817</v>
      </c>
      <c r="V33" s="21"/>
      <c r="W33" s="63"/>
    </row>
    <row r="34" spans="1:23" s="64" customFormat="1" ht="24" customHeight="1">
      <c r="A34" s="63"/>
      <c r="B34" s="39" t="s">
        <v>387</v>
      </c>
      <c r="C34" s="65" t="s">
        <v>388</v>
      </c>
      <c r="D34" s="11">
        <v>3</v>
      </c>
      <c r="E34" s="11">
        <v>4</v>
      </c>
      <c r="F34" s="11">
        <v>17</v>
      </c>
      <c r="G34" s="11">
        <v>4</v>
      </c>
      <c r="H34" s="11">
        <v>3</v>
      </c>
      <c r="I34" s="11">
        <v>5</v>
      </c>
      <c r="J34" s="11">
        <v>8</v>
      </c>
      <c r="K34" s="11">
        <v>4</v>
      </c>
      <c r="L34" s="11">
        <v>17</v>
      </c>
      <c r="M34" s="11">
        <v>12</v>
      </c>
      <c r="N34" s="11">
        <v>22</v>
      </c>
      <c r="O34" s="12">
        <v>10000</v>
      </c>
      <c r="P34" s="11" t="s">
        <v>390</v>
      </c>
      <c r="Q34" s="12">
        <v>2500</v>
      </c>
      <c r="R34" s="13">
        <f t="shared" si="2"/>
        <v>0.25</v>
      </c>
      <c r="S34" s="14">
        <v>0</v>
      </c>
      <c r="T34" s="13">
        <f t="shared" si="3"/>
        <v>0</v>
      </c>
      <c r="U34" s="11" t="s">
        <v>1835</v>
      </c>
      <c r="V34" s="21" t="s">
        <v>389</v>
      </c>
      <c r="W34" s="63"/>
    </row>
    <row r="35" spans="1:23" s="64" customFormat="1" ht="13.5">
      <c r="A35" s="63"/>
      <c r="B35" s="54"/>
      <c r="C35" s="55"/>
      <c r="D35" s="19"/>
      <c r="E35" s="19"/>
      <c r="F35" s="19"/>
      <c r="G35" s="19"/>
      <c r="H35" s="19"/>
      <c r="I35" s="19"/>
      <c r="J35" s="19"/>
      <c r="K35" s="19"/>
      <c r="L35" s="19"/>
      <c r="M35" s="19"/>
      <c r="N35" s="19"/>
      <c r="O35" s="56"/>
      <c r="P35" s="19"/>
      <c r="Q35" s="56"/>
      <c r="R35" s="57"/>
      <c r="S35" s="58"/>
      <c r="T35" s="57"/>
      <c r="U35" s="19"/>
      <c r="V35" s="55"/>
      <c r="W35" s="63"/>
    </row>
    <row r="36" spans="1:23" s="64" customFormat="1" ht="13.5">
      <c r="A36" s="63"/>
      <c r="B36" s="54"/>
      <c r="C36" s="55"/>
      <c r="D36" s="19"/>
      <c r="E36" s="19"/>
      <c r="F36" s="19"/>
      <c r="G36" s="19"/>
      <c r="H36" s="19"/>
      <c r="I36" s="19"/>
      <c r="J36" s="19"/>
      <c r="K36" s="19"/>
      <c r="L36" s="19"/>
      <c r="M36" s="19"/>
      <c r="N36" s="19"/>
      <c r="O36" s="56"/>
      <c r="P36" s="19"/>
      <c r="Q36" s="56"/>
      <c r="R36" s="57"/>
      <c r="S36" s="58"/>
      <c r="T36" s="57"/>
      <c r="U36" s="19"/>
      <c r="V36" s="55"/>
      <c r="W36" s="63"/>
    </row>
    <row r="37" spans="1:23" s="64" customFormat="1" ht="13.5">
      <c r="A37" s="63"/>
      <c r="B37" s="54"/>
      <c r="C37" s="55"/>
      <c r="D37" s="19"/>
      <c r="E37" s="19"/>
      <c r="F37" s="19"/>
      <c r="G37" s="19"/>
      <c r="H37" s="19"/>
      <c r="I37" s="19"/>
      <c r="J37" s="19"/>
      <c r="K37" s="19"/>
      <c r="L37" s="19"/>
      <c r="M37" s="19"/>
      <c r="N37" s="19"/>
      <c r="O37" s="56"/>
      <c r="P37" s="19"/>
      <c r="Q37" s="56"/>
      <c r="R37" s="57"/>
      <c r="S37" s="58"/>
      <c r="T37" s="57"/>
      <c r="U37" s="19"/>
      <c r="V37" s="55"/>
      <c r="W37" s="63"/>
    </row>
    <row r="38" spans="1:23" s="64" customFormat="1" ht="13.5">
      <c r="A38" s="63"/>
      <c r="B38" s="54"/>
      <c r="C38" s="55"/>
      <c r="D38" s="19"/>
      <c r="E38" s="19"/>
      <c r="F38" s="19"/>
      <c r="G38" s="19"/>
      <c r="H38" s="19"/>
      <c r="I38" s="19"/>
      <c r="J38" s="19"/>
      <c r="K38" s="19"/>
      <c r="L38" s="19"/>
      <c r="M38" s="19"/>
      <c r="N38" s="19"/>
      <c r="O38" s="56"/>
      <c r="P38" s="19"/>
      <c r="Q38" s="56"/>
      <c r="R38" s="57"/>
      <c r="S38" s="58"/>
      <c r="T38" s="57"/>
      <c r="U38" s="19"/>
      <c r="V38" s="55"/>
      <c r="W38" s="63"/>
    </row>
    <row r="39" spans="1:23" s="64" customFormat="1" ht="13.5">
      <c r="A39" s="63"/>
      <c r="B39" s="54"/>
      <c r="C39" s="55"/>
      <c r="D39" s="19"/>
      <c r="E39" s="19"/>
      <c r="F39" s="19"/>
      <c r="G39" s="19"/>
      <c r="H39" s="19"/>
      <c r="I39" s="19"/>
      <c r="J39" s="19"/>
      <c r="K39" s="19"/>
      <c r="L39" s="19"/>
      <c r="M39" s="19"/>
      <c r="N39" s="19"/>
      <c r="O39" s="56"/>
      <c r="P39" s="19"/>
      <c r="Q39" s="56"/>
      <c r="R39" s="57"/>
      <c r="S39" s="58"/>
      <c r="T39" s="57"/>
      <c r="U39" s="19"/>
      <c r="V39" s="55"/>
      <c r="W39" s="63"/>
    </row>
    <row r="40" spans="1:23" s="64" customFormat="1" ht="13.5">
      <c r="A40" s="63"/>
      <c r="B40" s="54"/>
      <c r="C40" s="55"/>
      <c r="D40" s="19"/>
      <c r="E40" s="19"/>
      <c r="F40" s="19"/>
      <c r="G40" s="19"/>
      <c r="H40" s="19"/>
      <c r="I40" s="19"/>
      <c r="J40" s="19"/>
      <c r="K40" s="19"/>
      <c r="L40" s="19"/>
      <c r="M40" s="19"/>
      <c r="N40" s="19"/>
      <c r="O40" s="56"/>
      <c r="P40" s="19"/>
      <c r="Q40" s="56"/>
      <c r="R40" s="57"/>
      <c r="S40" s="58"/>
      <c r="T40" s="57"/>
      <c r="U40" s="19"/>
      <c r="V40" s="55"/>
      <c r="W40" s="63"/>
    </row>
    <row r="41" spans="1:23" s="64" customFormat="1" ht="13.5">
      <c r="A41" s="63"/>
      <c r="B41" s="54"/>
      <c r="C41" s="55"/>
      <c r="D41" s="19"/>
      <c r="E41" s="19"/>
      <c r="F41" s="19"/>
      <c r="G41" s="19"/>
      <c r="H41" s="19"/>
      <c r="I41" s="19"/>
      <c r="J41" s="19"/>
      <c r="K41" s="19"/>
      <c r="L41" s="19"/>
      <c r="M41" s="19"/>
      <c r="N41" s="19"/>
      <c r="O41" s="56"/>
      <c r="P41" s="19"/>
      <c r="Q41" s="56"/>
      <c r="R41" s="57"/>
      <c r="S41" s="58"/>
      <c r="T41" s="57"/>
      <c r="U41" s="19"/>
      <c r="V41" s="55"/>
      <c r="W41" s="63"/>
    </row>
    <row r="42" spans="1:23" s="64" customFormat="1" ht="13.5">
      <c r="A42" s="63"/>
      <c r="B42" s="54"/>
      <c r="C42" s="55"/>
      <c r="D42" s="19"/>
      <c r="E42" s="19"/>
      <c r="F42" s="19"/>
      <c r="G42" s="19"/>
      <c r="H42" s="19"/>
      <c r="I42" s="19"/>
      <c r="J42" s="19"/>
      <c r="K42" s="19"/>
      <c r="L42" s="19"/>
      <c r="M42" s="19"/>
      <c r="N42" s="19"/>
      <c r="O42" s="56"/>
      <c r="P42" s="19"/>
      <c r="Q42" s="56"/>
      <c r="R42" s="57"/>
      <c r="S42" s="58"/>
      <c r="T42" s="57"/>
      <c r="U42" s="19"/>
      <c r="V42" s="55"/>
      <c r="W42" s="63"/>
    </row>
    <row r="43" spans="1:23" s="64" customFormat="1" ht="13.5">
      <c r="A43" s="63"/>
      <c r="B43" s="54"/>
      <c r="C43" s="55"/>
      <c r="D43" s="19"/>
      <c r="E43" s="19"/>
      <c r="F43" s="19"/>
      <c r="G43" s="19"/>
      <c r="H43" s="19"/>
      <c r="I43" s="19"/>
      <c r="J43" s="19"/>
      <c r="K43" s="19"/>
      <c r="L43" s="19"/>
      <c r="M43" s="19"/>
      <c r="N43" s="19"/>
      <c r="O43" s="56"/>
      <c r="P43" s="19"/>
      <c r="Q43" s="56"/>
      <c r="R43" s="57"/>
      <c r="S43" s="58"/>
      <c r="T43" s="57"/>
      <c r="U43" s="19"/>
      <c r="V43" s="55"/>
      <c r="W43" s="63"/>
    </row>
    <row r="44" spans="1:23" s="64" customFormat="1" ht="13.5">
      <c r="A44" s="63"/>
      <c r="B44" s="54"/>
      <c r="C44" s="55"/>
      <c r="D44" s="19"/>
      <c r="E44" s="19"/>
      <c r="F44" s="19"/>
      <c r="G44" s="19"/>
      <c r="H44" s="19"/>
      <c r="I44" s="19"/>
      <c r="J44" s="19"/>
      <c r="K44" s="19"/>
      <c r="L44" s="19"/>
      <c r="M44" s="19"/>
      <c r="N44" s="19"/>
      <c r="O44" s="56"/>
      <c r="P44" s="19"/>
      <c r="Q44" s="56"/>
      <c r="R44" s="57"/>
      <c r="S44" s="58"/>
      <c r="T44" s="57"/>
      <c r="U44" s="19"/>
      <c r="V44" s="55"/>
      <c r="W44" s="63"/>
    </row>
    <row r="45" spans="1:23" s="64" customFormat="1" ht="13.5">
      <c r="A45" s="63"/>
      <c r="B45" s="54"/>
      <c r="C45" s="55"/>
      <c r="D45" s="19"/>
      <c r="E45" s="19"/>
      <c r="F45" s="19"/>
      <c r="G45" s="19"/>
      <c r="H45" s="19"/>
      <c r="I45" s="19"/>
      <c r="J45" s="19"/>
      <c r="K45" s="19"/>
      <c r="L45" s="19"/>
      <c r="M45" s="19"/>
      <c r="N45" s="19"/>
      <c r="O45" s="56"/>
      <c r="P45" s="19"/>
      <c r="Q45" s="56"/>
      <c r="R45" s="57"/>
      <c r="S45" s="58"/>
      <c r="T45" s="57"/>
      <c r="U45" s="19"/>
      <c r="V45" s="55"/>
      <c r="W45" s="63"/>
    </row>
    <row r="46" spans="1:23" s="64" customFormat="1" ht="13.5">
      <c r="A46" s="63"/>
      <c r="B46" s="54"/>
      <c r="C46" s="55"/>
      <c r="D46" s="19"/>
      <c r="E46" s="19"/>
      <c r="F46" s="19"/>
      <c r="G46" s="19"/>
      <c r="H46" s="19"/>
      <c r="I46" s="19"/>
      <c r="J46" s="19"/>
      <c r="K46" s="19"/>
      <c r="L46" s="19"/>
      <c r="M46" s="19"/>
      <c r="N46" s="19"/>
      <c r="O46" s="56"/>
      <c r="P46" s="19"/>
      <c r="Q46" s="56"/>
      <c r="R46" s="57"/>
      <c r="S46" s="58"/>
      <c r="T46" s="57"/>
      <c r="U46" s="19"/>
      <c r="V46" s="55"/>
      <c r="W46" s="63"/>
    </row>
    <row r="47" spans="1:23" s="64" customFormat="1" ht="13.5">
      <c r="A47" s="63"/>
      <c r="B47" s="54"/>
      <c r="C47" s="55"/>
      <c r="D47" s="19"/>
      <c r="E47" s="19"/>
      <c r="F47" s="19"/>
      <c r="G47" s="19"/>
      <c r="H47" s="19"/>
      <c r="I47" s="19"/>
      <c r="J47" s="19"/>
      <c r="K47" s="19"/>
      <c r="L47" s="19"/>
      <c r="M47" s="19"/>
      <c r="N47" s="19"/>
      <c r="O47" s="56"/>
      <c r="P47" s="19"/>
      <c r="Q47" s="56"/>
      <c r="R47" s="57"/>
      <c r="S47" s="58"/>
      <c r="T47" s="57"/>
      <c r="U47" s="19"/>
      <c r="V47" s="55"/>
      <c r="W47" s="63"/>
    </row>
    <row r="48" spans="1:23" s="64" customFormat="1" ht="13.5">
      <c r="A48" s="63"/>
      <c r="B48" s="54"/>
      <c r="C48" s="55"/>
      <c r="D48" s="19"/>
      <c r="E48" s="19"/>
      <c r="F48" s="19"/>
      <c r="G48" s="19"/>
      <c r="H48" s="19"/>
      <c r="I48" s="19"/>
      <c r="J48" s="19"/>
      <c r="K48" s="19"/>
      <c r="L48" s="19"/>
      <c r="M48" s="19"/>
      <c r="N48" s="19"/>
      <c r="O48" s="56"/>
      <c r="P48" s="19"/>
      <c r="Q48" s="56"/>
      <c r="R48" s="57"/>
      <c r="S48" s="58"/>
      <c r="T48" s="57"/>
      <c r="U48" s="19"/>
      <c r="V48" s="55"/>
      <c r="W48" s="63"/>
    </row>
    <row r="49" spans="1:23" s="64" customFormat="1" ht="13.5">
      <c r="A49" s="63"/>
      <c r="B49" s="54"/>
      <c r="C49" s="55"/>
      <c r="D49" s="19"/>
      <c r="E49" s="19"/>
      <c r="F49" s="19"/>
      <c r="G49" s="19"/>
      <c r="H49" s="19"/>
      <c r="I49" s="19"/>
      <c r="J49" s="19"/>
      <c r="K49" s="19"/>
      <c r="L49" s="19"/>
      <c r="M49" s="19"/>
      <c r="N49" s="19"/>
      <c r="O49" s="56"/>
      <c r="P49" s="19"/>
      <c r="Q49" s="56"/>
      <c r="R49" s="57"/>
      <c r="S49" s="58"/>
      <c r="T49" s="57"/>
      <c r="U49" s="19"/>
      <c r="V49" s="55"/>
      <c r="W49" s="63"/>
    </row>
    <row r="50" spans="1:23" s="64" customFormat="1" ht="13.5">
      <c r="A50" s="63"/>
      <c r="B50" s="54"/>
      <c r="C50" s="55"/>
      <c r="D50" s="19"/>
      <c r="E50" s="19"/>
      <c r="F50" s="19"/>
      <c r="G50" s="19"/>
      <c r="H50" s="19"/>
      <c r="I50" s="19"/>
      <c r="J50" s="19"/>
      <c r="K50" s="19"/>
      <c r="L50" s="19"/>
      <c r="M50" s="19"/>
      <c r="N50" s="19"/>
      <c r="O50" s="56"/>
      <c r="P50" s="19"/>
      <c r="Q50" s="56"/>
      <c r="R50" s="57"/>
      <c r="S50" s="58"/>
      <c r="T50" s="57"/>
      <c r="U50" s="19"/>
      <c r="V50" s="55"/>
      <c r="W50" s="63"/>
    </row>
    <row r="51" spans="1:23" s="64" customFormat="1" ht="13.5">
      <c r="A51" s="63"/>
      <c r="B51" s="54"/>
      <c r="C51" s="55"/>
      <c r="D51" s="19"/>
      <c r="E51" s="19"/>
      <c r="F51" s="19"/>
      <c r="G51" s="19"/>
      <c r="H51" s="19"/>
      <c r="I51" s="19"/>
      <c r="J51" s="19"/>
      <c r="K51" s="19"/>
      <c r="L51" s="19"/>
      <c r="M51" s="19"/>
      <c r="N51" s="19"/>
      <c r="O51" s="56"/>
      <c r="P51" s="19"/>
      <c r="Q51" s="56"/>
      <c r="R51" s="57"/>
      <c r="S51" s="58"/>
      <c r="T51" s="57"/>
      <c r="U51" s="19"/>
      <c r="V51" s="55"/>
      <c r="W51" s="63"/>
    </row>
    <row r="52" spans="1:23" s="64" customFormat="1" ht="13.5">
      <c r="A52" s="63"/>
      <c r="B52" s="54"/>
      <c r="C52" s="55"/>
      <c r="D52" s="19"/>
      <c r="E52" s="19"/>
      <c r="F52" s="19"/>
      <c r="G52" s="19"/>
      <c r="H52" s="19"/>
      <c r="I52" s="19"/>
      <c r="J52" s="19"/>
      <c r="K52" s="19"/>
      <c r="L52" s="19"/>
      <c r="M52" s="19"/>
      <c r="N52" s="19"/>
      <c r="O52" s="56"/>
      <c r="P52" s="19"/>
      <c r="Q52" s="56"/>
      <c r="R52" s="57"/>
      <c r="S52" s="58"/>
      <c r="T52" s="57"/>
      <c r="U52" s="19"/>
      <c r="V52" s="55"/>
      <c r="W52" s="63"/>
    </row>
    <row r="53" spans="1:23" s="64" customFormat="1" ht="13.5">
      <c r="A53" s="63"/>
      <c r="B53" s="54"/>
      <c r="C53" s="55"/>
      <c r="D53" s="19"/>
      <c r="E53" s="19"/>
      <c r="F53" s="19"/>
      <c r="G53" s="19"/>
      <c r="H53" s="19"/>
      <c r="I53" s="19"/>
      <c r="J53" s="19"/>
      <c r="K53" s="19"/>
      <c r="L53" s="19"/>
      <c r="M53" s="19"/>
      <c r="N53" s="19"/>
      <c r="O53" s="56"/>
      <c r="P53" s="19"/>
      <c r="Q53" s="56"/>
      <c r="R53" s="57"/>
      <c r="S53" s="58"/>
      <c r="T53" s="57"/>
      <c r="U53" s="19"/>
      <c r="V53" s="55"/>
      <c r="W53" s="63"/>
    </row>
    <row r="54" spans="1:23" s="64" customFormat="1" ht="13.5">
      <c r="A54" s="63"/>
      <c r="B54" s="54"/>
      <c r="C54" s="55"/>
      <c r="D54" s="19"/>
      <c r="E54" s="19"/>
      <c r="F54" s="19"/>
      <c r="G54" s="19"/>
      <c r="H54" s="19"/>
      <c r="I54" s="19"/>
      <c r="J54" s="19"/>
      <c r="K54" s="19"/>
      <c r="L54" s="19"/>
      <c r="M54" s="19"/>
      <c r="N54" s="19"/>
      <c r="O54" s="56"/>
      <c r="P54" s="19"/>
      <c r="Q54" s="56"/>
      <c r="R54" s="57"/>
      <c r="S54" s="58"/>
      <c r="T54" s="57"/>
      <c r="U54" s="19"/>
      <c r="V54" s="55"/>
      <c r="W54" s="63"/>
    </row>
    <row r="55" spans="1:23" s="64" customFormat="1" ht="13.5">
      <c r="A55" s="63"/>
      <c r="B55" s="54"/>
      <c r="C55" s="55"/>
      <c r="D55" s="19"/>
      <c r="E55" s="19"/>
      <c r="F55" s="19"/>
      <c r="G55" s="19"/>
      <c r="H55" s="19"/>
      <c r="I55" s="19"/>
      <c r="J55" s="19"/>
      <c r="K55" s="19"/>
      <c r="L55" s="19"/>
      <c r="M55" s="19"/>
      <c r="N55" s="19"/>
      <c r="O55" s="56"/>
      <c r="P55" s="19"/>
      <c r="Q55" s="56"/>
      <c r="R55" s="57"/>
      <c r="S55" s="58"/>
      <c r="T55" s="57"/>
      <c r="U55" s="19"/>
      <c r="V55" s="55"/>
      <c r="W55" s="63"/>
    </row>
    <row r="56" spans="1:23" s="64" customFormat="1" ht="13.5">
      <c r="A56" s="63"/>
      <c r="B56" s="54"/>
      <c r="C56" s="55"/>
      <c r="D56" s="19"/>
      <c r="E56" s="19"/>
      <c r="F56" s="19"/>
      <c r="G56" s="19"/>
      <c r="H56" s="19"/>
      <c r="I56" s="19"/>
      <c r="J56" s="19"/>
      <c r="K56" s="19"/>
      <c r="L56" s="19"/>
      <c r="M56" s="19"/>
      <c r="N56" s="19"/>
      <c r="O56" s="56"/>
      <c r="P56" s="19"/>
      <c r="Q56" s="56"/>
      <c r="R56" s="57"/>
      <c r="S56" s="58"/>
      <c r="T56" s="57"/>
      <c r="U56" s="19"/>
      <c r="V56" s="55"/>
      <c r="W56" s="63"/>
    </row>
    <row r="57" spans="1:23" s="64" customFormat="1" ht="13.5">
      <c r="A57" s="63"/>
      <c r="B57" s="54"/>
      <c r="C57" s="55"/>
      <c r="D57" s="19"/>
      <c r="E57" s="19"/>
      <c r="F57" s="19"/>
      <c r="G57" s="19"/>
      <c r="H57" s="19"/>
      <c r="I57" s="19"/>
      <c r="J57" s="19"/>
      <c r="K57" s="19"/>
      <c r="L57" s="19"/>
      <c r="M57" s="19"/>
      <c r="N57" s="19"/>
      <c r="O57" s="56"/>
      <c r="P57" s="19"/>
      <c r="Q57" s="56"/>
      <c r="R57" s="57"/>
      <c r="S57" s="58"/>
      <c r="T57" s="57"/>
      <c r="U57" s="19"/>
      <c r="V57" s="55"/>
      <c r="W57" s="63"/>
    </row>
    <row r="58" spans="1:23" s="64" customFormat="1" ht="13.5">
      <c r="A58" s="63"/>
      <c r="B58" s="54"/>
      <c r="C58" s="55"/>
      <c r="D58" s="19"/>
      <c r="E58" s="19"/>
      <c r="F58" s="19"/>
      <c r="G58" s="19"/>
      <c r="H58" s="19"/>
      <c r="I58" s="19"/>
      <c r="J58" s="19"/>
      <c r="K58" s="19"/>
      <c r="L58" s="19"/>
      <c r="M58" s="19"/>
      <c r="N58" s="19"/>
      <c r="O58" s="56"/>
      <c r="P58" s="19"/>
      <c r="Q58" s="56"/>
      <c r="R58" s="57"/>
      <c r="S58" s="58"/>
      <c r="T58" s="57"/>
      <c r="U58" s="19"/>
      <c r="V58" s="55"/>
      <c r="W58" s="63"/>
    </row>
    <row r="59" spans="1:23" s="64" customFormat="1" ht="13.5">
      <c r="A59" s="63"/>
      <c r="B59" s="54"/>
      <c r="C59" s="55"/>
      <c r="D59" s="19"/>
      <c r="E59" s="19"/>
      <c r="F59" s="19"/>
      <c r="G59" s="19"/>
      <c r="H59" s="19"/>
      <c r="I59" s="19"/>
      <c r="J59" s="19"/>
      <c r="K59" s="19"/>
      <c r="L59" s="19"/>
      <c r="M59" s="19"/>
      <c r="N59" s="19"/>
      <c r="O59" s="56"/>
      <c r="P59" s="19"/>
      <c r="Q59" s="56"/>
      <c r="R59" s="57"/>
      <c r="S59" s="58"/>
      <c r="T59" s="57"/>
      <c r="U59" s="19"/>
      <c r="V59" s="55"/>
      <c r="W59" s="63"/>
    </row>
    <row r="60" spans="1:23" s="64" customFormat="1" ht="13.5">
      <c r="A60" s="63"/>
      <c r="B60" s="54"/>
      <c r="C60" s="55"/>
      <c r="D60" s="19"/>
      <c r="E60" s="19"/>
      <c r="F60" s="19"/>
      <c r="G60" s="19"/>
      <c r="H60" s="19"/>
      <c r="I60" s="19"/>
      <c r="J60" s="19"/>
      <c r="K60" s="19"/>
      <c r="L60" s="19"/>
      <c r="M60" s="19"/>
      <c r="N60" s="19"/>
      <c r="O60" s="56"/>
      <c r="P60" s="19"/>
      <c r="Q60" s="56"/>
      <c r="R60" s="57"/>
      <c r="S60" s="58"/>
      <c r="T60" s="57"/>
      <c r="U60" s="19"/>
      <c r="V60" s="55"/>
      <c r="W60" s="63"/>
    </row>
    <row r="61" spans="1:23" s="64" customFormat="1" ht="13.5">
      <c r="A61" s="63"/>
      <c r="B61" s="54"/>
      <c r="C61" s="55"/>
      <c r="D61" s="19"/>
      <c r="E61" s="19"/>
      <c r="F61" s="19"/>
      <c r="G61" s="19"/>
      <c r="H61" s="19"/>
      <c r="I61" s="19"/>
      <c r="J61" s="19"/>
      <c r="K61" s="19"/>
      <c r="L61" s="19"/>
      <c r="M61" s="19"/>
      <c r="N61" s="19"/>
      <c r="O61" s="56"/>
      <c r="P61" s="19"/>
      <c r="Q61" s="56"/>
      <c r="R61" s="57"/>
      <c r="S61" s="58"/>
      <c r="T61" s="57"/>
      <c r="U61" s="19"/>
      <c r="V61" s="55"/>
      <c r="W61" s="63"/>
    </row>
    <row r="62" spans="1:23" s="64" customFormat="1" ht="13.5">
      <c r="A62" s="63"/>
      <c r="B62" s="54"/>
      <c r="C62" s="55"/>
      <c r="D62" s="19"/>
      <c r="E62" s="19"/>
      <c r="F62" s="19"/>
      <c r="G62" s="19"/>
      <c r="H62" s="19"/>
      <c r="I62" s="19"/>
      <c r="J62" s="19"/>
      <c r="K62" s="19"/>
      <c r="L62" s="19"/>
      <c r="M62" s="19"/>
      <c r="N62" s="19"/>
      <c r="O62" s="56"/>
      <c r="P62" s="19"/>
      <c r="Q62" s="56"/>
      <c r="R62" s="57"/>
      <c r="S62" s="58"/>
      <c r="T62" s="57"/>
      <c r="U62" s="19"/>
      <c r="V62" s="55"/>
      <c r="W62" s="63"/>
    </row>
    <row r="63" spans="1:23" s="64" customFormat="1" ht="13.5">
      <c r="A63" s="63"/>
      <c r="B63" s="54"/>
      <c r="C63" s="55"/>
      <c r="D63" s="19"/>
      <c r="E63" s="19"/>
      <c r="F63" s="19"/>
      <c r="G63" s="19"/>
      <c r="H63" s="19"/>
      <c r="I63" s="19"/>
      <c r="J63" s="19"/>
      <c r="K63" s="19"/>
      <c r="L63" s="19"/>
      <c r="M63" s="19"/>
      <c r="N63" s="19"/>
      <c r="O63" s="56"/>
      <c r="P63" s="19"/>
      <c r="Q63" s="56"/>
      <c r="R63" s="57"/>
      <c r="S63" s="58"/>
      <c r="T63" s="57"/>
      <c r="U63" s="19"/>
      <c r="V63" s="55"/>
      <c r="W63" s="63"/>
    </row>
    <row r="64" spans="1:23" s="64" customFormat="1" ht="13.5">
      <c r="A64" s="63"/>
      <c r="B64" s="54"/>
      <c r="C64" s="55"/>
      <c r="D64" s="19"/>
      <c r="E64" s="19"/>
      <c r="F64" s="19"/>
      <c r="G64" s="19"/>
      <c r="H64" s="19"/>
      <c r="I64" s="19"/>
      <c r="J64" s="19"/>
      <c r="K64" s="19"/>
      <c r="L64" s="19"/>
      <c r="M64" s="19"/>
      <c r="N64" s="19"/>
      <c r="O64" s="56"/>
      <c r="P64" s="19"/>
      <c r="Q64" s="56"/>
      <c r="R64" s="57"/>
      <c r="S64" s="58"/>
      <c r="T64" s="57"/>
      <c r="U64" s="19"/>
      <c r="V64" s="55"/>
      <c r="W64" s="63"/>
    </row>
    <row r="65" spans="1:23" s="64" customFormat="1" ht="13.5">
      <c r="A65" s="63"/>
      <c r="B65" s="54"/>
      <c r="C65" s="55"/>
      <c r="D65" s="19"/>
      <c r="E65" s="19"/>
      <c r="F65" s="19"/>
      <c r="G65" s="19"/>
      <c r="H65" s="19"/>
      <c r="I65" s="19"/>
      <c r="J65" s="19"/>
      <c r="K65" s="19"/>
      <c r="L65" s="19"/>
      <c r="M65" s="19"/>
      <c r="N65" s="19"/>
      <c r="O65" s="56"/>
      <c r="P65" s="19"/>
      <c r="Q65" s="56"/>
      <c r="R65" s="57"/>
      <c r="S65" s="58"/>
      <c r="T65" s="57"/>
      <c r="U65" s="19"/>
      <c r="V65" s="55"/>
      <c r="W65" s="63"/>
    </row>
    <row r="66" spans="1:23" s="64" customFormat="1" ht="13.5">
      <c r="A66" s="63"/>
      <c r="B66" s="54"/>
      <c r="C66" s="55"/>
      <c r="D66" s="19"/>
      <c r="E66" s="19"/>
      <c r="F66" s="19"/>
      <c r="G66" s="19"/>
      <c r="H66" s="19"/>
      <c r="I66" s="19"/>
      <c r="J66" s="19"/>
      <c r="K66" s="19"/>
      <c r="L66" s="19"/>
      <c r="M66" s="19"/>
      <c r="N66" s="19"/>
      <c r="O66" s="56"/>
      <c r="P66" s="19"/>
      <c r="Q66" s="56"/>
      <c r="R66" s="57"/>
      <c r="S66" s="58"/>
      <c r="T66" s="57"/>
      <c r="U66" s="19"/>
      <c r="V66" s="55"/>
      <c r="W66" s="63"/>
    </row>
    <row r="67" spans="1:23" s="64" customFormat="1" ht="13.5">
      <c r="A67" s="63"/>
      <c r="B67" s="54"/>
      <c r="C67" s="55"/>
      <c r="D67" s="19"/>
      <c r="E67" s="19"/>
      <c r="F67" s="19"/>
      <c r="G67" s="19"/>
      <c r="H67" s="19"/>
      <c r="I67" s="19"/>
      <c r="J67" s="19"/>
      <c r="K67" s="19"/>
      <c r="L67" s="19"/>
      <c r="M67" s="19"/>
      <c r="N67" s="19"/>
      <c r="O67" s="56"/>
      <c r="P67" s="19"/>
      <c r="Q67" s="56"/>
      <c r="R67" s="57"/>
      <c r="S67" s="58"/>
      <c r="T67" s="57"/>
      <c r="U67" s="19"/>
      <c r="V67" s="55"/>
      <c r="W67" s="63"/>
    </row>
    <row r="68" spans="1:23" s="64" customFormat="1" ht="13.5">
      <c r="A68" s="63"/>
      <c r="B68" s="54"/>
      <c r="C68" s="55"/>
      <c r="D68" s="19"/>
      <c r="E68" s="19"/>
      <c r="F68" s="19"/>
      <c r="G68" s="19"/>
      <c r="H68" s="19"/>
      <c r="I68" s="19"/>
      <c r="J68" s="19"/>
      <c r="K68" s="19"/>
      <c r="L68" s="19"/>
      <c r="M68" s="19"/>
      <c r="N68" s="19"/>
      <c r="O68" s="56"/>
      <c r="P68" s="19"/>
      <c r="Q68" s="56"/>
      <c r="R68" s="57"/>
      <c r="S68" s="58"/>
      <c r="T68" s="57"/>
      <c r="U68" s="19"/>
      <c r="V68" s="55"/>
      <c r="W68" s="63"/>
    </row>
    <row r="69" spans="1:23" s="64" customFormat="1" ht="13.5">
      <c r="A69" s="63"/>
      <c r="B69" s="54"/>
      <c r="C69" s="55"/>
      <c r="D69" s="19"/>
      <c r="E69" s="19"/>
      <c r="F69" s="19"/>
      <c r="G69" s="19"/>
      <c r="H69" s="19"/>
      <c r="I69" s="19"/>
      <c r="J69" s="19"/>
      <c r="K69" s="19"/>
      <c r="L69" s="19"/>
      <c r="M69" s="19"/>
      <c r="N69" s="19"/>
      <c r="O69" s="56"/>
      <c r="P69" s="19"/>
      <c r="Q69" s="56"/>
      <c r="R69" s="57"/>
      <c r="S69" s="58"/>
      <c r="T69" s="57"/>
      <c r="U69" s="19"/>
      <c r="V69" s="55"/>
      <c r="W69" s="63"/>
    </row>
    <row r="70" spans="1:23" s="64" customFormat="1" ht="13.5">
      <c r="A70" s="63"/>
      <c r="B70" s="54"/>
      <c r="C70" s="55"/>
      <c r="D70" s="19"/>
      <c r="E70" s="19"/>
      <c r="F70" s="19"/>
      <c r="G70" s="19"/>
      <c r="H70" s="19"/>
      <c r="I70" s="19"/>
      <c r="J70" s="19"/>
      <c r="K70" s="19"/>
      <c r="L70" s="19"/>
      <c r="M70" s="19"/>
      <c r="N70" s="19"/>
      <c r="O70" s="56"/>
      <c r="P70" s="19"/>
      <c r="Q70" s="56"/>
      <c r="R70" s="57"/>
      <c r="S70" s="58"/>
      <c r="T70" s="57"/>
      <c r="U70" s="19"/>
      <c r="V70" s="55"/>
      <c r="W70" s="63"/>
    </row>
    <row r="71" spans="1:23" s="64" customFormat="1" ht="13.5">
      <c r="A71" s="63"/>
      <c r="B71" s="54"/>
      <c r="C71" s="55"/>
      <c r="D71" s="19"/>
      <c r="E71" s="19"/>
      <c r="F71" s="19"/>
      <c r="G71" s="19"/>
      <c r="H71" s="19"/>
      <c r="I71" s="19"/>
      <c r="J71" s="19"/>
      <c r="K71" s="19"/>
      <c r="L71" s="19"/>
      <c r="M71" s="19"/>
      <c r="N71" s="19"/>
      <c r="O71" s="56"/>
      <c r="P71" s="19"/>
      <c r="Q71" s="56"/>
      <c r="R71" s="57"/>
      <c r="S71" s="58"/>
      <c r="T71" s="57"/>
      <c r="U71" s="19"/>
      <c r="V71" s="55"/>
      <c r="W71" s="63"/>
    </row>
    <row r="72" spans="1:23" s="64" customFormat="1" ht="13.5">
      <c r="A72" s="63"/>
      <c r="B72" s="54"/>
      <c r="C72" s="55"/>
      <c r="D72" s="19"/>
      <c r="E72" s="19"/>
      <c r="F72" s="19"/>
      <c r="G72" s="19"/>
      <c r="H72" s="19"/>
      <c r="I72" s="19"/>
      <c r="J72" s="19"/>
      <c r="K72" s="19"/>
      <c r="L72" s="19"/>
      <c r="M72" s="19"/>
      <c r="N72" s="19"/>
      <c r="O72" s="56"/>
      <c r="P72" s="19"/>
      <c r="Q72" s="56"/>
      <c r="R72" s="57"/>
      <c r="S72" s="58"/>
      <c r="T72" s="57"/>
      <c r="U72" s="19"/>
      <c r="V72" s="55"/>
      <c r="W72" s="63"/>
    </row>
    <row r="73" spans="1:23" s="64" customFormat="1" ht="13.5">
      <c r="A73" s="63"/>
      <c r="B73" s="54"/>
      <c r="C73" s="55"/>
      <c r="D73" s="19"/>
      <c r="E73" s="19"/>
      <c r="F73" s="19"/>
      <c r="G73" s="19"/>
      <c r="H73" s="19"/>
      <c r="I73" s="19"/>
      <c r="J73" s="19"/>
      <c r="K73" s="19"/>
      <c r="L73" s="19"/>
      <c r="M73" s="19"/>
      <c r="N73" s="19"/>
      <c r="O73" s="56"/>
      <c r="P73" s="19"/>
      <c r="Q73" s="56"/>
      <c r="R73" s="57"/>
      <c r="S73" s="58"/>
      <c r="T73" s="57"/>
      <c r="U73" s="19"/>
      <c r="V73" s="55"/>
      <c r="W73" s="63"/>
    </row>
  </sheetData>
  <mergeCells count="13">
    <mergeCell ref="V3:V4"/>
    <mergeCell ref="Q3:Q4"/>
    <mergeCell ref="R3:R4"/>
    <mergeCell ref="S3:S4"/>
    <mergeCell ref="T3:T4"/>
    <mergeCell ref="K3:N3"/>
    <mergeCell ref="O3:O4"/>
    <mergeCell ref="P3:P4"/>
    <mergeCell ref="U3:U4"/>
    <mergeCell ref="B3:B4"/>
    <mergeCell ref="C3:C4"/>
    <mergeCell ref="D3:F3"/>
    <mergeCell ref="G3:J3"/>
  </mergeCells>
  <printOptions/>
  <pageMargins left="0.75" right="0.75" top="1" bottom="1" header="0.512" footer="0.512"/>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2:R31"/>
  <sheetViews>
    <sheetView tabSelected="1" zoomScale="75" zoomScaleNormal="75" workbookViewId="0" topLeftCell="A19">
      <selection activeCell="N17" sqref="N17"/>
    </sheetView>
  </sheetViews>
  <sheetFormatPr defaultColWidth="9.00390625" defaultRowHeight="13.5"/>
  <cols>
    <col min="1" max="1" width="11.625" style="151" customWidth="1"/>
    <col min="2" max="2" width="9.00390625" style="151" customWidth="1"/>
    <col min="3" max="3" width="7.25390625" style="151" customWidth="1"/>
    <col min="4" max="17" width="4.625" style="151" customWidth="1"/>
    <col min="18" max="16384" width="9.00390625" style="151" customWidth="1"/>
  </cols>
  <sheetData>
    <row r="2" ht="15" customHeight="1">
      <c r="A2" s="150" t="s">
        <v>1580</v>
      </c>
    </row>
    <row r="3" ht="16.5" customHeight="1" thickBot="1">
      <c r="A3" s="151" t="s">
        <v>1559</v>
      </c>
    </row>
    <row r="4" spans="1:16" ht="13.5" customHeight="1" thickTop="1">
      <c r="A4" s="207"/>
      <c r="B4" s="208"/>
      <c r="C4" s="208"/>
      <c r="D4" s="319" t="s">
        <v>1560</v>
      </c>
      <c r="E4" s="317"/>
      <c r="F4" s="317"/>
      <c r="G4" s="317"/>
      <c r="H4" s="318"/>
      <c r="I4" s="317" t="s">
        <v>1561</v>
      </c>
      <c r="J4" s="317"/>
      <c r="K4" s="317"/>
      <c r="L4" s="317"/>
      <c r="M4" s="317"/>
      <c r="N4" s="317"/>
      <c r="O4" s="317"/>
      <c r="P4" s="318"/>
    </row>
    <row r="5" spans="1:18" ht="13.5">
      <c r="A5" s="210"/>
      <c r="B5" s="152"/>
      <c r="C5" s="152"/>
      <c r="D5" s="214" t="s">
        <v>1562</v>
      </c>
      <c r="E5" s="160" t="s">
        <v>1563</v>
      </c>
      <c r="F5" s="156" t="s">
        <v>1564</v>
      </c>
      <c r="G5" s="156" t="s">
        <v>1565</v>
      </c>
      <c r="H5" s="202" t="s">
        <v>1568</v>
      </c>
      <c r="I5" s="157" t="s">
        <v>282</v>
      </c>
      <c r="J5" s="160" t="s">
        <v>275</v>
      </c>
      <c r="K5" s="160" t="s">
        <v>1446</v>
      </c>
      <c r="L5" s="160" t="s">
        <v>221</v>
      </c>
      <c r="M5" s="160" t="s">
        <v>1286</v>
      </c>
      <c r="N5" s="160" t="s">
        <v>1566</v>
      </c>
      <c r="O5" s="161" t="s">
        <v>1567</v>
      </c>
      <c r="P5" s="211" t="s">
        <v>1568</v>
      </c>
      <c r="Q5" s="168"/>
      <c r="R5" s="162"/>
    </row>
    <row r="6" spans="1:18" ht="24" customHeight="1">
      <c r="A6" s="212" t="s">
        <v>1569</v>
      </c>
      <c r="B6" s="153" t="s">
        <v>1570</v>
      </c>
      <c r="C6" s="154" t="s">
        <v>1571</v>
      </c>
      <c r="D6" s="217">
        <v>87</v>
      </c>
      <c r="E6" s="163">
        <v>17</v>
      </c>
      <c r="F6" s="164">
        <v>87</v>
      </c>
      <c r="G6" s="164">
        <v>0</v>
      </c>
      <c r="H6" s="203">
        <f>SUM(D6:G6)</f>
        <v>191</v>
      </c>
      <c r="I6" s="200"/>
      <c r="J6" s="165"/>
      <c r="K6" s="165"/>
      <c r="L6" s="165"/>
      <c r="M6" s="165"/>
      <c r="N6" s="165"/>
      <c r="O6" s="166"/>
      <c r="P6" s="203">
        <f>SUM(I6:O6)</f>
        <v>0</v>
      </c>
      <c r="R6" s="168"/>
    </row>
    <row r="7" spans="1:18" ht="24" customHeight="1">
      <c r="A7" s="213"/>
      <c r="B7" s="158" t="s">
        <v>1572</v>
      </c>
      <c r="C7" s="152" t="s">
        <v>1573</v>
      </c>
      <c r="D7" s="218">
        <v>37</v>
      </c>
      <c r="E7" s="169">
        <v>8</v>
      </c>
      <c r="F7" s="158">
        <v>32</v>
      </c>
      <c r="G7" s="158">
        <v>0</v>
      </c>
      <c r="H7" s="204">
        <f>SUM(D7:G7)</f>
        <v>77</v>
      </c>
      <c r="I7" s="159">
        <v>7</v>
      </c>
      <c r="J7" s="169">
        <v>0</v>
      </c>
      <c r="K7" s="169">
        <v>25</v>
      </c>
      <c r="L7" s="169">
        <v>0</v>
      </c>
      <c r="M7" s="169">
        <v>44</v>
      </c>
      <c r="N7" s="170">
        <v>1</v>
      </c>
      <c r="O7" s="171"/>
      <c r="P7" s="190">
        <f>SUM(I7:O7)</f>
        <v>77</v>
      </c>
      <c r="R7" s="168"/>
    </row>
    <row r="8" spans="1:18" ht="24" customHeight="1">
      <c r="A8" s="214" t="s">
        <v>1574</v>
      </c>
      <c r="B8" s="311" t="s">
        <v>1570</v>
      </c>
      <c r="C8" s="312"/>
      <c r="D8" s="218">
        <v>152</v>
      </c>
      <c r="E8" s="169">
        <v>66</v>
      </c>
      <c r="F8" s="158">
        <v>109</v>
      </c>
      <c r="G8" s="158">
        <v>0</v>
      </c>
      <c r="H8" s="204">
        <f>SUM(D8:G8)</f>
        <v>327</v>
      </c>
      <c r="I8" s="159">
        <v>85</v>
      </c>
      <c r="J8" s="169">
        <v>10</v>
      </c>
      <c r="K8" s="169">
        <v>8</v>
      </c>
      <c r="L8" s="169">
        <v>41</v>
      </c>
      <c r="M8" s="169">
        <v>67</v>
      </c>
      <c r="N8" s="169">
        <v>84</v>
      </c>
      <c r="O8" s="173">
        <v>32</v>
      </c>
      <c r="P8" s="190">
        <f>SUM(I8:O8)</f>
        <v>327</v>
      </c>
      <c r="R8" s="168"/>
    </row>
    <row r="9" spans="1:18" ht="24" customHeight="1" thickBot="1">
      <c r="A9" s="215" t="s">
        <v>1575</v>
      </c>
      <c r="B9" s="313" t="s">
        <v>1570</v>
      </c>
      <c r="C9" s="314"/>
      <c r="D9" s="219">
        <v>6</v>
      </c>
      <c r="E9" s="174">
        <v>13</v>
      </c>
      <c r="F9" s="175"/>
      <c r="G9" s="195"/>
      <c r="H9" s="205">
        <f>SUM(D9:G9)</f>
        <v>19</v>
      </c>
      <c r="I9" s="155">
        <v>4</v>
      </c>
      <c r="J9" s="174">
        <v>8</v>
      </c>
      <c r="K9" s="174">
        <v>0</v>
      </c>
      <c r="L9" s="174">
        <v>7</v>
      </c>
      <c r="M9" s="175"/>
      <c r="N9" s="175"/>
      <c r="O9" s="166"/>
      <c r="P9" s="216">
        <f>SUM(I9:O9)</f>
        <v>19</v>
      </c>
      <c r="R9" s="168"/>
    </row>
    <row r="10" spans="1:18" ht="24" customHeight="1" thickBot="1" thickTop="1">
      <c r="A10" s="177" t="s">
        <v>1578</v>
      </c>
      <c r="B10" s="315" t="s">
        <v>1570</v>
      </c>
      <c r="C10" s="316"/>
      <c r="D10" s="198">
        <f>-D7+D6+D8+D9</f>
        <v>208</v>
      </c>
      <c r="E10" s="178">
        <f>-E7+E6+E8+E9</f>
        <v>88</v>
      </c>
      <c r="F10" s="178">
        <f>-F7+F6+F8+F9</f>
        <v>164</v>
      </c>
      <c r="G10" s="196">
        <f>-G7+G6+G8+G9</f>
        <v>0</v>
      </c>
      <c r="H10" s="206">
        <f>-H7+H6+H8+H9</f>
        <v>460</v>
      </c>
      <c r="I10" s="201"/>
      <c r="J10" s="179"/>
      <c r="K10" s="179"/>
      <c r="L10" s="179"/>
      <c r="M10" s="179"/>
      <c r="N10" s="179"/>
      <c r="O10" s="180"/>
      <c r="P10" s="181">
        <f>SUM(I10:O10)</f>
        <v>0</v>
      </c>
      <c r="R10" s="168"/>
    </row>
    <row r="11" spans="1:10" ht="14.25" thickTop="1">
      <c r="A11" s="168"/>
      <c r="B11" s="162"/>
      <c r="C11" s="162"/>
      <c r="D11" s="168"/>
      <c r="E11" s="168"/>
      <c r="F11" s="168"/>
      <c r="G11" s="168"/>
      <c r="H11" s="168"/>
      <c r="I11" s="168"/>
      <c r="J11" s="168"/>
    </row>
    <row r="12" ht="14.25" thickBot="1">
      <c r="A12" s="151" t="s">
        <v>1576</v>
      </c>
    </row>
    <row r="13" spans="1:16" ht="13.5" customHeight="1" thickTop="1">
      <c r="A13" s="207"/>
      <c r="B13" s="208"/>
      <c r="C13" s="208"/>
      <c r="D13" s="319" t="s">
        <v>1560</v>
      </c>
      <c r="E13" s="317"/>
      <c r="F13" s="317"/>
      <c r="G13" s="317"/>
      <c r="H13" s="318"/>
      <c r="I13" s="317" t="s">
        <v>1561</v>
      </c>
      <c r="J13" s="317"/>
      <c r="K13" s="317"/>
      <c r="L13" s="317"/>
      <c r="M13" s="317"/>
      <c r="N13" s="317"/>
      <c r="O13" s="318"/>
      <c r="P13" s="209"/>
    </row>
    <row r="14" spans="1:16" ht="13.5">
      <c r="A14" s="210"/>
      <c r="B14" s="152"/>
      <c r="C14" s="152"/>
      <c r="D14" s="214" t="s">
        <v>1562</v>
      </c>
      <c r="E14" s="160" t="s">
        <v>1563</v>
      </c>
      <c r="F14" s="156" t="s">
        <v>1564</v>
      </c>
      <c r="G14" s="156" t="s">
        <v>1565</v>
      </c>
      <c r="H14" s="202" t="s">
        <v>1568</v>
      </c>
      <c r="I14" s="157" t="s">
        <v>282</v>
      </c>
      <c r="J14" s="160" t="s">
        <v>275</v>
      </c>
      <c r="K14" s="160" t="s">
        <v>1446</v>
      </c>
      <c r="L14" s="160" t="s">
        <v>221</v>
      </c>
      <c r="M14" s="160" t="s">
        <v>1286</v>
      </c>
      <c r="N14" s="160" t="s">
        <v>1566</v>
      </c>
      <c r="O14" s="161" t="s">
        <v>1567</v>
      </c>
      <c r="P14" s="211" t="s">
        <v>1568</v>
      </c>
    </row>
    <row r="15" spans="1:16" ht="24" customHeight="1">
      <c r="A15" s="212" t="s">
        <v>1569</v>
      </c>
      <c r="B15" s="153" t="s">
        <v>1570</v>
      </c>
      <c r="C15" s="154" t="s">
        <v>1571</v>
      </c>
      <c r="D15" s="217">
        <v>2</v>
      </c>
      <c r="E15" s="163">
        <v>14</v>
      </c>
      <c r="F15" s="165"/>
      <c r="G15" s="165"/>
      <c r="H15" s="203">
        <f>SUM(D15:G15)</f>
        <v>16</v>
      </c>
      <c r="I15" s="200"/>
      <c r="J15" s="165"/>
      <c r="K15" s="165"/>
      <c r="L15" s="165"/>
      <c r="M15" s="165"/>
      <c r="N15" s="165"/>
      <c r="O15" s="166"/>
      <c r="P15" s="203">
        <f>SUM(I15:O15)</f>
        <v>0</v>
      </c>
    </row>
    <row r="16" spans="1:16" ht="24" customHeight="1">
      <c r="A16" s="213"/>
      <c r="B16" s="158" t="s">
        <v>1572</v>
      </c>
      <c r="C16" s="152" t="s">
        <v>1573</v>
      </c>
      <c r="D16" s="218">
        <v>1</v>
      </c>
      <c r="E16" s="169">
        <v>5</v>
      </c>
      <c r="F16" s="182"/>
      <c r="G16" s="182"/>
      <c r="H16" s="204">
        <f>SUM(D16:G16)</f>
        <v>6</v>
      </c>
      <c r="I16" s="159">
        <v>0</v>
      </c>
      <c r="J16" s="169">
        <v>1</v>
      </c>
      <c r="K16" s="169">
        <v>5</v>
      </c>
      <c r="L16" s="169">
        <v>0</v>
      </c>
      <c r="M16" s="169">
        <v>0</v>
      </c>
      <c r="N16" s="170">
        <v>0</v>
      </c>
      <c r="O16" s="171"/>
      <c r="P16" s="190">
        <f>SUM(I16:O16)</f>
        <v>6</v>
      </c>
    </row>
    <row r="17" spans="1:16" ht="24" customHeight="1">
      <c r="A17" s="214" t="s">
        <v>1574</v>
      </c>
      <c r="B17" s="311" t="s">
        <v>1570</v>
      </c>
      <c r="C17" s="312"/>
      <c r="D17" s="218">
        <v>9</v>
      </c>
      <c r="E17" s="169">
        <v>12</v>
      </c>
      <c r="F17" s="183"/>
      <c r="G17" s="183"/>
      <c r="H17" s="204">
        <f>SUM(D17:G17)</f>
        <v>21</v>
      </c>
      <c r="I17" s="159">
        <v>4</v>
      </c>
      <c r="J17" s="169">
        <v>1</v>
      </c>
      <c r="K17" s="169">
        <v>2</v>
      </c>
      <c r="L17" s="169">
        <v>7</v>
      </c>
      <c r="M17" s="169">
        <v>1</v>
      </c>
      <c r="N17" s="169">
        <v>1</v>
      </c>
      <c r="O17" s="173">
        <v>5</v>
      </c>
      <c r="P17" s="190">
        <f>SUM(I17:O17)</f>
        <v>21</v>
      </c>
    </row>
    <row r="18" spans="1:16" ht="24" customHeight="1" thickBot="1">
      <c r="A18" s="215" t="s">
        <v>1575</v>
      </c>
      <c r="B18" s="313" t="s">
        <v>1570</v>
      </c>
      <c r="C18" s="314"/>
      <c r="D18" s="219">
        <v>0</v>
      </c>
      <c r="E18" s="174">
        <v>11</v>
      </c>
      <c r="F18" s="175"/>
      <c r="G18" s="175"/>
      <c r="H18" s="205">
        <f>SUM(D18:G18)</f>
        <v>11</v>
      </c>
      <c r="I18" s="155">
        <v>3</v>
      </c>
      <c r="J18" s="174">
        <v>3</v>
      </c>
      <c r="K18" s="174">
        <v>0</v>
      </c>
      <c r="L18" s="174">
        <v>5</v>
      </c>
      <c r="M18" s="175"/>
      <c r="N18" s="175"/>
      <c r="O18" s="166"/>
      <c r="P18" s="216">
        <f>SUM(I18:O18)</f>
        <v>11</v>
      </c>
    </row>
    <row r="19" spans="1:16" ht="24" customHeight="1" thickBot="1" thickTop="1">
      <c r="A19" s="177" t="str">
        <f>A10</f>
        <v>合計</v>
      </c>
      <c r="B19" s="315" t="s">
        <v>1570</v>
      </c>
      <c r="C19" s="316"/>
      <c r="D19" s="198">
        <f>-D16+D15+D17+D18</f>
        <v>10</v>
      </c>
      <c r="E19" s="178">
        <f>-E16+E15+E17+E18</f>
        <v>32</v>
      </c>
      <c r="F19" s="179"/>
      <c r="G19" s="199"/>
      <c r="H19" s="206">
        <f>-H16+H15+H17+H18</f>
        <v>42</v>
      </c>
      <c r="I19" s="201"/>
      <c r="J19" s="179"/>
      <c r="K19" s="179"/>
      <c r="L19" s="179"/>
      <c r="M19" s="179"/>
      <c r="N19" s="179"/>
      <c r="O19" s="180"/>
      <c r="P19" s="181">
        <f>SUM(I19:O19)</f>
        <v>0</v>
      </c>
    </row>
    <row r="20" spans="1:16" ht="13.5" customHeight="1" thickTop="1">
      <c r="A20" s="184"/>
      <c r="B20" s="162"/>
      <c r="C20" s="162"/>
      <c r="D20" s="168"/>
      <c r="E20" s="168"/>
      <c r="F20" s="168"/>
      <c r="G20" s="168"/>
      <c r="H20" s="168"/>
      <c r="I20" s="168"/>
      <c r="J20" s="168"/>
      <c r="K20" s="168"/>
      <c r="L20" s="168"/>
      <c r="M20" s="168"/>
      <c r="N20" s="168"/>
      <c r="O20" s="168"/>
      <c r="P20" s="168"/>
    </row>
    <row r="21" spans="1:16" ht="13.5" customHeight="1" thickBot="1">
      <c r="A21" s="185" t="s">
        <v>1577</v>
      </c>
      <c r="B21" s="162"/>
      <c r="C21" s="162"/>
      <c r="D21" s="168"/>
      <c r="E21" s="168"/>
      <c r="F21" s="168"/>
      <c r="G21" s="168"/>
      <c r="H21" s="168"/>
      <c r="I21" s="168"/>
      <c r="J21" s="168"/>
      <c r="K21" s="168"/>
      <c r="L21" s="168"/>
      <c r="M21" s="168"/>
      <c r="N21" s="168"/>
      <c r="O21" s="168"/>
      <c r="P21" s="168"/>
    </row>
    <row r="22" spans="1:16" ht="13.5" customHeight="1" thickTop="1">
      <c r="A22" s="207"/>
      <c r="B22" s="208"/>
      <c r="C22" s="208"/>
      <c r="D22" s="319" t="s">
        <v>1560</v>
      </c>
      <c r="E22" s="317"/>
      <c r="F22" s="317"/>
      <c r="G22" s="317"/>
      <c r="H22" s="318"/>
      <c r="I22" s="317" t="s">
        <v>1561</v>
      </c>
      <c r="J22" s="317"/>
      <c r="K22" s="317"/>
      <c r="L22" s="317"/>
      <c r="M22" s="317"/>
      <c r="N22" s="317"/>
      <c r="O22" s="318"/>
      <c r="P22" s="209"/>
    </row>
    <row r="23" spans="1:16" ht="13.5" customHeight="1">
      <c r="A23" s="210"/>
      <c r="B23" s="152"/>
      <c r="C23" s="152"/>
      <c r="D23" s="214" t="s">
        <v>1562</v>
      </c>
      <c r="E23" s="160" t="s">
        <v>1563</v>
      </c>
      <c r="F23" s="156" t="s">
        <v>1564</v>
      </c>
      <c r="G23" s="156" t="s">
        <v>1565</v>
      </c>
      <c r="H23" s="202" t="s">
        <v>1568</v>
      </c>
      <c r="I23" s="157" t="s">
        <v>282</v>
      </c>
      <c r="J23" s="160" t="s">
        <v>275</v>
      </c>
      <c r="K23" s="160" t="s">
        <v>1446</v>
      </c>
      <c r="L23" s="160" t="s">
        <v>221</v>
      </c>
      <c r="M23" s="160" t="s">
        <v>1286</v>
      </c>
      <c r="N23" s="160" t="s">
        <v>1566</v>
      </c>
      <c r="O23" s="161" t="s">
        <v>1567</v>
      </c>
      <c r="P23" s="211" t="s">
        <v>1568</v>
      </c>
    </row>
    <row r="24" spans="1:16" ht="24" customHeight="1">
      <c r="A24" s="212" t="s">
        <v>1569</v>
      </c>
      <c r="B24" s="153" t="s">
        <v>1570</v>
      </c>
      <c r="C24" s="154" t="s">
        <v>1571</v>
      </c>
      <c r="D24" s="167">
        <f aca="true" t="shared" si="0" ref="D24:H26">D6+D15</f>
        <v>89</v>
      </c>
      <c r="E24" s="186">
        <f t="shared" si="0"/>
        <v>31</v>
      </c>
      <c r="F24" s="186">
        <f t="shared" si="0"/>
        <v>87</v>
      </c>
      <c r="G24" s="186">
        <f t="shared" si="0"/>
        <v>0</v>
      </c>
      <c r="H24" s="203">
        <f t="shared" si="0"/>
        <v>207</v>
      </c>
      <c r="I24" s="200"/>
      <c r="J24" s="165"/>
      <c r="K24" s="165"/>
      <c r="L24" s="165"/>
      <c r="M24" s="165"/>
      <c r="N24" s="165"/>
      <c r="O24" s="166"/>
      <c r="P24" s="203">
        <f>SUM(D24:G24)</f>
        <v>207</v>
      </c>
    </row>
    <row r="25" spans="1:16" ht="24" customHeight="1">
      <c r="A25" s="213"/>
      <c r="B25" s="158" t="s">
        <v>1572</v>
      </c>
      <c r="C25" s="152" t="s">
        <v>1573</v>
      </c>
      <c r="D25" s="197">
        <f t="shared" si="0"/>
        <v>38</v>
      </c>
      <c r="E25" s="187">
        <f t="shared" si="0"/>
        <v>13</v>
      </c>
      <c r="F25" s="188">
        <f t="shared" si="0"/>
        <v>32</v>
      </c>
      <c r="G25" s="188">
        <f t="shared" si="0"/>
        <v>0</v>
      </c>
      <c r="H25" s="204">
        <f t="shared" si="0"/>
        <v>83</v>
      </c>
      <c r="I25" s="172">
        <f aca="true" t="shared" si="1" ref="I25:N26">I7+I16</f>
        <v>7</v>
      </c>
      <c r="J25" s="187">
        <f t="shared" si="1"/>
        <v>1</v>
      </c>
      <c r="K25" s="187">
        <f t="shared" si="1"/>
        <v>30</v>
      </c>
      <c r="L25" s="187">
        <f t="shared" si="1"/>
        <v>0</v>
      </c>
      <c r="M25" s="187">
        <f t="shared" si="1"/>
        <v>44</v>
      </c>
      <c r="N25" s="188">
        <f t="shared" si="1"/>
        <v>1</v>
      </c>
      <c r="O25" s="171"/>
      <c r="P25" s="190">
        <f>SUM(D25:G25)</f>
        <v>83</v>
      </c>
    </row>
    <row r="26" spans="1:16" ht="24" customHeight="1">
      <c r="A26" s="214" t="s">
        <v>1574</v>
      </c>
      <c r="B26" s="311" t="s">
        <v>1570</v>
      </c>
      <c r="C26" s="312"/>
      <c r="D26" s="197">
        <f t="shared" si="0"/>
        <v>161</v>
      </c>
      <c r="E26" s="187">
        <f t="shared" si="0"/>
        <v>78</v>
      </c>
      <c r="F26" s="189">
        <f t="shared" si="0"/>
        <v>109</v>
      </c>
      <c r="G26" s="189">
        <f t="shared" si="0"/>
        <v>0</v>
      </c>
      <c r="H26" s="204">
        <f t="shared" si="0"/>
        <v>348</v>
      </c>
      <c r="I26" s="172">
        <f t="shared" si="1"/>
        <v>89</v>
      </c>
      <c r="J26" s="187">
        <f t="shared" si="1"/>
        <v>11</v>
      </c>
      <c r="K26" s="187">
        <f t="shared" si="1"/>
        <v>10</v>
      </c>
      <c r="L26" s="187">
        <f t="shared" si="1"/>
        <v>48</v>
      </c>
      <c r="M26" s="187">
        <f t="shared" si="1"/>
        <v>68</v>
      </c>
      <c r="N26" s="187">
        <f t="shared" si="1"/>
        <v>85</v>
      </c>
      <c r="O26" s="190">
        <f>O8+O17</f>
        <v>37</v>
      </c>
      <c r="P26" s="190">
        <f>SUM(D26:G26)</f>
        <v>348</v>
      </c>
    </row>
    <row r="27" spans="1:16" ht="24" customHeight="1" thickBot="1">
      <c r="A27" s="215" t="s">
        <v>1575</v>
      </c>
      <c r="B27" s="313" t="s">
        <v>1570</v>
      </c>
      <c r="C27" s="314"/>
      <c r="D27" s="192">
        <f>D9+D18</f>
        <v>6</v>
      </c>
      <c r="E27" s="191">
        <f>E9+E18</f>
        <v>24</v>
      </c>
      <c r="F27" s="175"/>
      <c r="G27" s="175"/>
      <c r="H27" s="205">
        <f>H9+H18</f>
        <v>30</v>
      </c>
      <c r="I27" s="176">
        <f>I9+I18</f>
        <v>7</v>
      </c>
      <c r="J27" s="191">
        <f>J9+J18</f>
        <v>11</v>
      </c>
      <c r="K27" s="191">
        <f>K9+K18</f>
        <v>0</v>
      </c>
      <c r="L27" s="191">
        <f>L9+L18</f>
        <v>12</v>
      </c>
      <c r="M27" s="175"/>
      <c r="N27" s="175"/>
      <c r="O27" s="166"/>
      <c r="P27" s="205">
        <f>SUM(D27:E27)</f>
        <v>30</v>
      </c>
    </row>
    <row r="28" spans="1:16" ht="24" customHeight="1" thickBot="1" thickTop="1">
      <c r="A28" s="177" t="str">
        <f>A10</f>
        <v>合計</v>
      </c>
      <c r="B28" s="315" t="s">
        <v>1570</v>
      </c>
      <c r="C28" s="316"/>
      <c r="D28" s="198">
        <f>-D25+D24+D26+D27</f>
        <v>218</v>
      </c>
      <c r="E28" s="178">
        <f>-E25+E24+E26+E27</f>
        <v>120</v>
      </c>
      <c r="F28" s="178">
        <f>-F25+F24+F26+F27</f>
        <v>164</v>
      </c>
      <c r="G28" s="196">
        <f>-G25+G24+G26+G27</f>
        <v>0</v>
      </c>
      <c r="H28" s="206">
        <f>-H25+H24+H26+H27</f>
        <v>502</v>
      </c>
      <c r="I28" s="201"/>
      <c r="J28" s="179"/>
      <c r="K28" s="179"/>
      <c r="L28" s="179"/>
      <c r="M28" s="179"/>
      <c r="N28" s="179"/>
      <c r="O28" s="180"/>
      <c r="P28" s="181">
        <f>SUM(D28:G28)</f>
        <v>502</v>
      </c>
    </row>
    <row r="29" ht="14.25" thickTop="1">
      <c r="A29" s="193"/>
    </row>
    <row r="30" spans="1:8" ht="13.5">
      <c r="A30" s="194"/>
      <c r="F30" s="168"/>
      <c r="G30" s="168"/>
      <c r="H30" s="168"/>
    </row>
    <row r="31" spans="1:8" ht="13.5">
      <c r="A31" s="194"/>
      <c r="F31" s="168"/>
      <c r="G31" s="168"/>
      <c r="H31" s="168"/>
    </row>
  </sheetData>
  <mergeCells count="15">
    <mergeCell ref="B17:C17"/>
    <mergeCell ref="B19:C19"/>
    <mergeCell ref="B8:C8"/>
    <mergeCell ref="B10:C10"/>
    <mergeCell ref="B18:C18"/>
    <mergeCell ref="B9:C9"/>
    <mergeCell ref="I13:O13"/>
    <mergeCell ref="D4:H4"/>
    <mergeCell ref="I4:P4"/>
    <mergeCell ref="D13:H13"/>
    <mergeCell ref="B26:C26"/>
    <mergeCell ref="B27:C27"/>
    <mergeCell ref="B28:C28"/>
    <mergeCell ref="I22:O22"/>
    <mergeCell ref="D22:H22"/>
  </mergeCells>
  <printOptions horizontalCentered="1"/>
  <pageMargins left="0.57" right="0.22" top="0.984251968503937" bottom="0.7874015748031497" header="0.5118110236220472" footer="0.5118110236220472"/>
  <pageSetup horizontalDpi="300" verticalDpi="3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東原</dc:creator>
  <cp:keywords/>
  <dc:description/>
  <cp:lastModifiedBy>事務局</cp:lastModifiedBy>
  <cp:lastPrinted>2006-11-13T08:26:35Z</cp:lastPrinted>
  <dcterms:created xsi:type="dcterms:W3CDTF">2006-11-10T05:21:34Z</dcterms:created>
  <dcterms:modified xsi:type="dcterms:W3CDTF">2007-01-22T09:37:58Z</dcterms:modified>
  <cp:category/>
  <cp:version/>
  <cp:contentType/>
  <cp:contentStatus/>
</cp:coreProperties>
</file>