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15" windowWidth="10605" windowHeight="10950" activeTab="3"/>
  </bookViews>
  <sheets>
    <sheet name="調査表２（１）廃止" sheetId="1" r:id="rId1"/>
    <sheet name="調査表２（２）統合" sheetId="2" r:id="rId2"/>
    <sheet name="調査表２（３）引き揚げ" sheetId="3" r:id="rId3"/>
    <sheet name="調査表　２－１" sheetId="4" r:id="rId4"/>
  </sheets>
  <externalReferences>
    <externalReference r:id="rId7"/>
  </externalReferences>
  <definedNames>
    <definedName name="_xlnm.Print_Area" localSheetId="0">'調査表２（１）廃止'!$B$1:$W$277</definedName>
    <definedName name="_xlnm.Print_Area" localSheetId="1">'調査表２（２）統合'!$B$1:$AD$358</definedName>
    <definedName name="_xlnm.Print_Area" localSheetId="2">'調査表２（３）引き揚げ'!$B$1:$W$40</definedName>
    <definedName name="系列13">'[1]データシート（本シートは絶対に手を加えないで下さい）'!$A$12:$A$24</definedName>
    <definedName name="年号">'[1]データシート（本シートは絶対に手を加えないで下さい）'!$B$39:$B$42</definedName>
    <definedName name="法人分類">'[1]データシート（本シートは絶対に手を加えないで下さい）'!$H$39:$H$47</definedName>
  </definedNames>
  <calcPr fullCalcOnLoad="1"/>
</workbook>
</file>

<file path=xl/comments1.xml><?xml version="1.0" encoding="utf-8"?>
<comments xmlns="http://schemas.openxmlformats.org/spreadsheetml/2006/main">
  <authors>
    <author> </author>
    <author>広島県</author>
  </authors>
  <commentList>
    <comment ref="P110" authorId="0">
      <text>
        <r>
          <rPr>
            <sz val="9"/>
            <rFont val="ＭＳ Ｐゴシック"/>
            <family val="3"/>
          </rPr>
          <t>昨年度提出の調査表では「3,000千円」となっていますが「3,500千円」の誤りです。</t>
        </r>
      </text>
    </comment>
    <comment ref="N198" authorId="1">
      <text>
        <r>
          <rPr>
            <b/>
            <sz val="9"/>
            <rFont val="ＭＳ Ｐゴシック"/>
            <family val="3"/>
          </rPr>
          <t>広島県:</t>
        </r>
        <r>
          <rPr>
            <sz val="9"/>
            <rFont val="ＭＳ Ｐゴシック"/>
            <family val="3"/>
          </rPr>
          <t xml:space="preserve">
尾道市との合併による廃止であり，合併日は１７／３／２８。廃止年月日は県知事許可の日付である。</t>
        </r>
      </text>
    </comment>
  </commentList>
</comments>
</file>

<file path=xl/sharedStrings.xml><?xml version="1.0" encoding="utf-8"?>
<sst xmlns="http://schemas.openxmlformats.org/spreadsheetml/2006/main" count="2414" uniqueCount="1591">
  <si>
    <t>土地の取得、造成、その他の管理及び処分</t>
  </si>
  <si>
    <t>瓜連町</t>
  </si>
  <si>
    <t>明野町土地開発公社</t>
  </si>
  <si>
    <t>085022001</t>
  </si>
  <si>
    <t>地方公共団体に代わって土地の先行取得・管理処分等を行なう。</t>
  </si>
  <si>
    <t>明野町</t>
  </si>
  <si>
    <t>新利根町土地開発公社</t>
  </si>
  <si>
    <t>084468001</t>
  </si>
  <si>
    <t>公共用地等の取得管理処分</t>
  </si>
  <si>
    <t>新利根町</t>
  </si>
  <si>
    <t>カ</t>
  </si>
  <si>
    <t>東海村開発公社</t>
  </si>
  <si>
    <t>083411001</t>
  </si>
  <si>
    <t>公園墓地の貸付，管理</t>
  </si>
  <si>
    <t>東海村</t>
  </si>
  <si>
    <t>十王町土地開発公社</t>
  </si>
  <si>
    <t>083810001</t>
  </si>
  <si>
    <t>十王町</t>
  </si>
  <si>
    <t>ア</t>
  </si>
  <si>
    <t>霞ヶ浦町土地開発公社</t>
  </si>
  <si>
    <t>084611001</t>
  </si>
  <si>
    <t>公共用地・公用地等の取得、管理、処分等を行う</t>
  </si>
  <si>
    <t>霞ヶ浦町</t>
  </si>
  <si>
    <t>千代田町土地開発公社</t>
  </si>
  <si>
    <t>084646001</t>
  </si>
  <si>
    <t>土地先行取得及び処分等</t>
  </si>
  <si>
    <t>千代田町</t>
  </si>
  <si>
    <t>新治村土地開発公社</t>
  </si>
  <si>
    <t>084654002</t>
  </si>
  <si>
    <t>公共用地，公用地等の取得，管理及び処分等を行う。</t>
  </si>
  <si>
    <t>新治村</t>
  </si>
  <si>
    <t>伊奈町土地開発公社</t>
  </si>
  <si>
    <t>084824001</t>
  </si>
  <si>
    <t>土地（公共用地等）の先行取得・管理を行う。</t>
  </si>
  <si>
    <t>茨城県伊奈町</t>
  </si>
  <si>
    <t>ア</t>
  </si>
  <si>
    <t>石下町土地開発公社</t>
  </si>
  <si>
    <t>085235001</t>
  </si>
  <si>
    <t>公有地の取得・造成・管理，住宅用地造成，国・地方公共団体，その他公共団体の委託による土地取得</t>
  </si>
  <si>
    <t>石下町</t>
  </si>
  <si>
    <t>総和町土地開発公社</t>
  </si>
  <si>
    <t>085413002</t>
  </si>
  <si>
    <t>土地の取得･処分</t>
  </si>
  <si>
    <t>総和町</t>
  </si>
  <si>
    <t>取手市土地開発公社</t>
  </si>
  <si>
    <t>082171001</t>
  </si>
  <si>
    <t>「公有地の拡大の推進に関する法律（公拡法）」に基づく土地先行取得</t>
  </si>
  <si>
    <t>取手市土地開発公社</t>
  </si>
  <si>
    <t>取手市</t>
  </si>
  <si>
    <t>オ</t>
  </si>
  <si>
    <t>×</t>
  </si>
  <si>
    <t>藤代町土地開発公社</t>
  </si>
  <si>
    <t>085634002</t>
  </si>
  <si>
    <t>「公有地の拡大の推進に関する法律（公拡法）」に基づく土地先行取得</t>
  </si>
  <si>
    <t>黒磯市土地開発公社</t>
  </si>
  <si>
    <t>公共用地の先行取得等</t>
  </si>
  <si>
    <t>黒磯市</t>
  </si>
  <si>
    <t>足利市緑化・公園管理協会</t>
  </si>
  <si>
    <t>公園緑地の管理運営</t>
  </si>
  <si>
    <t>足利市みどりと文化・スポーツ財団</t>
  </si>
  <si>
    <t>公園緑地、文化・スポーツ施設の管理運営及び緑化推進、文化・スポーツ振興事業の実施</t>
  </si>
  <si>
    <t>足利市</t>
  </si>
  <si>
    <t>○</t>
  </si>
  <si>
    <t>足利市体育・文化振興会</t>
  </si>
  <si>
    <t>市有体育文化施設の管理運営・自主事業の実施</t>
  </si>
  <si>
    <t>利根村地土地開発公社</t>
  </si>
  <si>
    <t>土地取得及び処分</t>
  </si>
  <si>
    <t>利根村</t>
  </si>
  <si>
    <t>六合高原ﾘｿﾞｰﾄ株式会社</t>
  </si>
  <si>
    <t>スポーツ施設の管理運営</t>
  </si>
  <si>
    <t>六合村</t>
  </si>
  <si>
    <t>昭和の森有限会社</t>
  </si>
  <si>
    <t>ゴルフ場・山荘等の管理運営</t>
  </si>
  <si>
    <t>昭和村</t>
  </si>
  <si>
    <t>前橋市土地開発公社</t>
  </si>
  <si>
    <t>公用地等の取得、管理、処分</t>
  </si>
  <si>
    <t>前橋市</t>
  </si>
  <si>
    <t>市町村合併に伴う</t>
  </si>
  <si>
    <t>×</t>
  </si>
  <si>
    <t>勢多中央土地開発公社</t>
  </si>
  <si>
    <t>○</t>
  </si>
  <si>
    <t>伊勢崎土地開発公社</t>
  </si>
  <si>
    <t>伊勢崎市土地開発公社</t>
  </si>
  <si>
    <t>伊勢崎市</t>
  </si>
  <si>
    <t>境町土地開発公社</t>
  </si>
  <si>
    <t>太田市土地開発公社</t>
  </si>
  <si>
    <t>太田市</t>
  </si>
  <si>
    <t>尾島町土地開発公社</t>
  </si>
  <si>
    <t>新田町土地開発公社</t>
  </si>
  <si>
    <t>秩父市土地開発公社</t>
  </si>
  <si>
    <t>公共用地等の取得に係る業務</t>
  </si>
  <si>
    <t>秩父市</t>
  </si>
  <si>
    <t>飯能市施設管理公社</t>
  </si>
  <si>
    <t>市民会館、公園等の管理</t>
  </si>
  <si>
    <t>飯能市</t>
  </si>
  <si>
    <t>岩槻市土地開発公社</t>
  </si>
  <si>
    <t>岩槻市</t>
  </si>
  <si>
    <t>久喜市土地開発公社</t>
  </si>
  <si>
    <t>公共用地、公用地等の取得、管理、処分等を行う。</t>
  </si>
  <si>
    <t>久喜市</t>
  </si>
  <si>
    <t>ア</t>
  </si>
  <si>
    <t>富士見市学校建設公社</t>
  </si>
  <si>
    <t>112356002</t>
  </si>
  <si>
    <t>市の義務教育施設の建設、貸付及び譲渡事業を行う。</t>
  </si>
  <si>
    <t>富士見市</t>
  </si>
  <si>
    <t>皆野町振興開発</t>
  </si>
  <si>
    <t>皆野町水と緑のふれあい館管理運営業務</t>
  </si>
  <si>
    <t>皆野町</t>
  </si>
  <si>
    <t>妻沼町土地開発公社</t>
  </si>
  <si>
    <t>公共用地の取得</t>
  </si>
  <si>
    <t>妻沼町</t>
  </si>
  <si>
    <t>岡部町土地開発公社</t>
  </si>
  <si>
    <t>公共用地等の取得・処分等</t>
  </si>
  <si>
    <t>岡部町</t>
  </si>
  <si>
    <t>栗橋町土地開発公社</t>
  </si>
  <si>
    <t>公共用地の取得、管理及び処分</t>
  </si>
  <si>
    <t>栗橋町</t>
  </si>
  <si>
    <t>ア</t>
  </si>
  <si>
    <t>君津郡市文化財ｾﾝﾀｰ</t>
  </si>
  <si>
    <t>002</t>
  </si>
  <si>
    <t>埋蔵文化財の保護・活用</t>
  </si>
  <si>
    <t>木更津市</t>
  </si>
  <si>
    <t>ア</t>
  </si>
  <si>
    <t>松戸市福祉公社</t>
  </si>
  <si>
    <t>003</t>
  </si>
  <si>
    <t>在宅福祉サービスの提供</t>
  </si>
  <si>
    <t>松戸市</t>
  </si>
  <si>
    <t>総南文化財ｾﾝﾀｰ</t>
  </si>
  <si>
    <t>004</t>
  </si>
  <si>
    <t>埋蔵文化財調査</t>
  </si>
  <si>
    <t>茂原市</t>
  </si>
  <si>
    <t>大網白里町土地開発公社</t>
  </si>
  <si>
    <t>002</t>
  </si>
  <si>
    <t>公共用地等の取得，管理，処分</t>
  </si>
  <si>
    <t>大網白里町</t>
  </si>
  <si>
    <t>×</t>
  </si>
  <si>
    <t>船橋市街地改造公社</t>
  </si>
  <si>
    <t>都市再開発及び駐車場管理</t>
  </si>
  <si>
    <t>船橋都市サービス</t>
  </si>
  <si>
    <t>駐車場管理運営及び賃貸ビルの管理</t>
  </si>
  <si>
    <t>船橋市</t>
  </si>
  <si>
    <t>○</t>
  </si>
  <si>
    <t>船橋北口駐車場</t>
  </si>
  <si>
    <t>駐車場管理及び運営</t>
  </si>
  <si>
    <t>八王子市土地開発公社</t>
  </si>
  <si>
    <t>公共用地、公用地等の取得、管理、処分等</t>
  </si>
  <si>
    <t>八王子市</t>
  </si>
  <si>
    <t>千代田区コミュニティ振興公社</t>
  </si>
  <si>
    <t>コミュニティ活動の活性化及び人々のふれあいや交流文化の促進</t>
  </si>
  <si>
    <t>千代田区</t>
  </si>
  <si>
    <t>3つの公社を統合し総合的な事業展開を図るため</t>
  </si>
  <si>
    <t>ちよだ中小企業センター</t>
  </si>
  <si>
    <t>中小企業の振興支援及び勤労者の福利厚生事業</t>
  </si>
  <si>
    <t>江東区中小企業公社</t>
  </si>
  <si>
    <t>江東区産業会館等のうち、中小企業向け施設の管理運営等</t>
  </si>
  <si>
    <t>江東区</t>
  </si>
  <si>
    <t>当初期待していた民間活力による効果が少なく、自主事業を含めた施策の内容も区事業との区分が不明確であり、さらに、公社自体が小規模で管理面でも非効率であったため</t>
  </si>
  <si>
    <t>大田区福祉公社</t>
  </si>
  <si>
    <t>在宅福祉に関する情報提供、相談、普及啓発、有償在宅サービスの提供、資産活用、財産保全サービスの提供</t>
  </si>
  <si>
    <t>大田区</t>
  </si>
  <si>
    <t>イ</t>
  </si>
  <si>
    <t>豊島区街づくり公社</t>
  </si>
  <si>
    <t>街づくりの相談援助、電波障害対策、区有施設の受託管理</t>
  </si>
  <si>
    <t>豊島区</t>
  </si>
  <si>
    <t>江戸川ケーブルテレビ</t>
  </si>
  <si>
    <t>有線ＴＶ放送事業</t>
  </si>
  <si>
    <t>江戸川区</t>
  </si>
  <si>
    <t>南足柄市学校建設公社</t>
  </si>
  <si>
    <t>小中学校の校舎及び幼稚園園舎の建設、貸付及び譲渡事務</t>
  </si>
  <si>
    <t>南足柄市</t>
  </si>
  <si>
    <t>藤沢市社会福祉事業協会</t>
  </si>
  <si>
    <t>老人福祉センターの運営管理及び在宅福祉サービスの提供</t>
  </si>
  <si>
    <t>老人福祉センターの運営管理、在宅福祉サービスの提供、高齢者に対する就業機会の確保</t>
  </si>
  <si>
    <t>藤沢市</t>
  </si>
  <si>
    <t>×</t>
  </si>
  <si>
    <t>藤沢市生きがい福祉事業団</t>
  </si>
  <si>
    <t>高齢者等に適した仕事の請負等</t>
  </si>
  <si>
    <t>石巻市文化スポーツ振興公社</t>
  </si>
  <si>
    <t>０１３</t>
  </si>
  <si>
    <t>文化センター・市民会館・勤労者余暇活用センター・総合運動公園の管理運営、芸術文化事業の実施、スポーツ振興事業の実施</t>
  </si>
  <si>
    <t>石巻市</t>
  </si>
  <si>
    <t>旧スポーツ振興財団の出資金5,000万円を残余財産として新財団が一旦引き継いだが、同額を石巻市へ一般寄附金として返還した。</t>
  </si>
  <si>
    <t>新潟市福祉公社</t>
  </si>
  <si>
    <t>新潟市</t>
  </si>
  <si>
    <t>社会福祉法人新潟市社会福祉協議会と統合のため</t>
  </si>
  <si>
    <t>新潟駅南開発</t>
  </si>
  <si>
    <t>再開発ビルの管理</t>
  </si>
  <si>
    <t>親会社の破綻</t>
  </si>
  <si>
    <t>越後ステーション開発</t>
  </si>
  <si>
    <t>駅ビル内店舗賃貸</t>
  </si>
  <si>
    <t>別会社に株式全譲渡</t>
  </si>
  <si>
    <t>信濃川ﾃｸﾉﾎﾟﾘｽ開発機構</t>
  </si>
  <si>
    <t>信濃川ﾃｸﾉﾎﾟﾘｽの創設</t>
  </si>
  <si>
    <t>長岡市</t>
  </si>
  <si>
    <t>県出資別法人が業務継続</t>
  </si>
  <si>
    <t>三川村開発公社</t>
  </si>
  <si>
    <t>レジャー施設の整備及び運営</t>
  </si>
  <si>
    <t>三川村</t>
  </si>
  <si>
    <t>カ</t>
  </si>
  <si>
    <t>休眠状態で開発見込みも無し</t>
  </si>
  <si>
    <t>清津観光開発</t>
  </si>
  <si>
    <t>国有林の借受管理</t>
  </si>
  <si>
    <t>中里村</t>
  </si>
  <si>
    <t>入広瀬観光公社</t>
  </si>
  <si>
    <t>観光施設管理運営受託</t>
  </si>
  <si>
    <t>魚沼市（旧）入広瀬村</t>
  </si>
  <si>
    <t>ナピック</t>
  </si>
  <si>
    <t>高校・大学の学生寮の経営</t>
  </si>
  <si>
    <t>中条町</t>
  </si>
  <si>
    <t>人材育成さくらんど財団</t>
  </si>
  <si>
    <t>青少年の人材育成</t>
  </si>
  <si>
    <t>村松町</t>
  </si>
  <si>
    <t>低金利により基本財産利子収入が見込めず運営が困難</t>
  </si>
  <si>
    <t>五泉地域土地開発公社</t>
  </si>
  <si>
    <t>152188001</t>
  </si>
  <si>
    <t>公有地の先行取得等</t>
  </si>
  <si>
    <t>五泉市</t>
  </si>
  <si>
    <t>ア</t>
  </si>
  <si>
    <t>中央電気工業</t>
  </si>
  <si>
    <t>合金鉄、機能材料等の製造</t>
  </si>
  <si>
    <t>上越市</t>
  </si>
  <si>
    <t>カ</t>
  </si>
  <si>
    <t>全国展開の企業のため対象外とした。</t>
  </si>
  <si>
    <t>新潟市土地開発公社</t>
  </si>
  <si>
    <t>道路，公園等の公共施設又は公用施設の用に供する土地の取得，造成，管理及び処分</t>
  </si>
  <si>
    <t>新潟市土地開発公社</t>
  </si>
  <si>
    <t>×</t>
  </si>
  <si>
    <t>新津地域土地開発公社</t>
  </si>
  <si>
    <t>公園用地、都市計画街路用地等の土地の取得、造成、その他の管理及び処分</t>
  </si>
  <si>
    <t>×</t>
  </si>
  <si>
    <t>白根地域土地開発公社</t>
  </si>
  <si>
    <t>公有地の拡大の推進に関する法律（公拡法）に基づく業務</t>
  </si>
  <si>
    <t>×</t>
  </si>
  <si>
    <t>新発田市公園都市施設協会</t>
  </si>
  <si>
    <t>公園・スポーツ施設の管理・運営</t>
  </si>
  <si>
    <t>新発田市まちづくり振興公社</t>
  </si>
  <si>
    <t>観光業務の企画・調整・運営及び公園・スポーツ施設の管理・運営</t>
  </si>
  <si>
    <t>新発田市</t>
  </si>
  <si>
    <t>○</t>
  </si>
  <si>
    <t>新発田市観光開発公社</t>
  </si>
  <si>
    <t>観光業務の企画・調整・運営</t>
  </si>
  <si>
    <t>○</t>
  </si>
  <si>
    <t>上越市土地開発公社</t>
  </si>
  <si>
    <t>公拡法に基く業務</t>
  </si>
  <si>
    <t>オ</t>
  </si>
  <si>
    <t>×</t>
  </si>
  <si>
    <t>頸北土地開発公社</t>
  </si>
  <si>
    <t>トキのむらにいぼ</t>
  </si>
  <si>
    <t>農林産物の加工及び販売、観光土産品、飲食物の販売、地域振興に係る商品の研究開発</t>
  </si>
  <si>
    <t>佐渡市</t>
  </si>
  <si>
    <t>当該有限会社が自力で資本調達</t>
  </si>
  <si>
    <t>㈱巻リゾート産業</t>
  </si>
  <si>
    <t>観光施設（ゴルフ場等）、計画立案、運営</t>
  </si>
  <si>
    <t>巻町</t>
  </si>
  <si>
    <t>あやめフード</t>
  </si>
  <si>
    <t>農畜産物(押寿司)製造・販売</t>
  </si>
  <si>
    <t>頸城村</t>
  </si>
  <si>
    <t>新潟紫雲寺公園ゴルフクラブ</t>
  </si>
  <si>
    <t>ゴルフ場の開発運営</t>
  </si>
  <si>
    <t>紫雲寺町</t>
  </si>
  <si>
    <t>エ</t>
  </si>
  <si>
    <t>株主間のトラブルと民事再生法申請。</t>
  </si>
  <si>
    <t>財団法人水橋郷土史料館</t>
  </si>
  <si>
    <t>017</t>
  </si>
  <si>
    <t>郷土資料の公開、研究</t>
  </si>
  <si>
    <t>富山市</t>
  </si>
  <si>
    <t>市に寄附</t>
  </si>
  <si>
    <t>やぶさめファミリー</t>
  </si>
  <si>
    <t>001</t>
  </si>
  <si>
    <t>特産品・土産品の製造、販売</t>
  </si>
  <si>
    <t>下村</t>
  </si>
  <si>
    <t>（財）富山市民文化事業団</t>
  </si>
  <si>
    <t>文化ホールの管理と文化事業の実施</t>
  </si>
  <si>
    <t>（財）市民文化事業団</t>
  </si>
  <si>
    <t>文化施設の管理と文化事業の実施</t>
  </si>
  <si>
    <t>×</t>
  </si>
  <si>
    <t>富山市舞台芸術パーク財団</t>
  </si>
  <si>
    <t>芸術文化に関する練習施設の管理と文化事業の実施</t>
  </si>
  <si>
    <t>○</t>
  </si>
  <si>
    <t>財団法人富山市体育協会</t>
  </si>
  <si>
    <t>ｽﾎﾟｰﾂ団体の育成、競技力向上等のｽﾎﾟｰﾂ振興</t>
  </si>
  <si>
    <t>ｽﾎﾟｰﾂ団体の育成、競技力向上等のｽﾎﾟｰﾂ振興、市営ｽﾎﾟｰﾂ施設等の管理運営</t>
  </si>
  <si>
    <t>ウ</t>
  </si>
  <si>
    <t>財団法人スポーツ振興財団</t>
  </si>
  <si>
    <t>市営スポーツ施設等の管理運営及びスポーツの振興</t>
  </si>
  <si>
    <t>のとじま臨海公園振興協会</t>
  </si>
  <si>
    <t>のとじま水族館受託事業等</t>
  </si>
  <si>
    <t>七尾市</t>
  </si>
  <si>
    <t>他に類似法人がある為</t>
  </si>
  <si>
    <t>金沢リゾート開発</t>
  </si>
  <si>
    <t>スキー場の施設経営等</t>
  </si>
  <si>
    <t>白山市</t>
  </si>
  <si>
    <t>経営状況悪化の為</t>
  </si>
  <si>
    <t>根上町商工振興公社</t>
  </si>
  <si>
    <t>共通商品券発行事業</t>
  </si>
  <si>
    <t>能美市</t>
  </si>
  <si>
    <t>目的達成の為</t>
  </si>
  <si>
    <t>辰口町産業開発公社</t>
  </si>
  <si>
    <t>企業用地の取得、造成及び分譲</t>
  </si>
  <si>
    <t>〃</t>
  </si>
  <si>
    <t>町有施設の保守、管理、運営</t>
  </si>
  <si>
    <t>宝達志水町</t>
  </si>
  <si>
    <t>松任市土地開発公社</t>
  </si>
  <si>
    <t>公共用地の先行取得、管理、土地の造成、分譲</t>
  </si>
  <si>
    <t>白山市土地開発公社</t>
  </si>
  <si>
    <t>公共用地の先行取得、管理、土地の造成、分譲</t>
  </si>
  <si>
    <t>市町村合併の為</t>
  </si>
  <si>
    <t>×</t>
  </si>
  <si>
    <t>美川町土地開発公社</t>
  </si>
  <si>
    <t>鶴来町土地開発公社</t>
  </si>
  <si>
    <t>鳥越村土地開発公社</t>
  </si>
  <si>
    <t>根上町土地開発公社</t>
  </si>
  <si>
    <t>能美市土地開発公社</t>
  </si>
  <si>
    <t>○</t>
  </si>
  <si>
    <t>寺井町土地開発公社</t>
  </si>
  <si>
    <t>辰口町土地開発公社</t>
  </si>
  <si>
    <t>辰口町福祉事業団</t>
  </si>
  <si>
    <t>公社所有福祉会館の貸館等事業、市バス事業等の受託</t>
  </si>
  <si>
    <t>能美市ふるさと振興公社</t>
  </si>
  <si>
    <t>市所有施設の管理運営受託。公社施設を利用した貸室等の自主事業</t>
  </si>
  <si>
    <t>類似の業務を行うものである為</t>
  </si>
  <si>
    <t>×</t>
  </si>
  <si>
    <t>根上町福祉事業団</t>
  </si>
  <si>
    <t>公社所有児童館、体育館等の管理運営</t>
  </si>
  <si>
    <t>×</t>
  </si>
  <si>
    <t>ねあがり文化振興事業団</t>
  </si>
  <si>
    <t>市所有文化会館管理運営、自主開催事業運営</t>
  </si>
  <si>
    <t>×</t>
  </si>
  <si>
    <t>寺井町福祉事業団</t>
  </si>
  <si>
    <t>公社所有資料館の管理運営、市体育施設・宿泊施設・美術館の管理運営受託</t>
  </si>
  <si>
    <t>寺井町余暇健康開発公社</t>
  </si>
  <si>
    <t>㈱道央油化センター</t>
  </si>
  <si>
    <t>012220006</t>
  </si>
  <si>
    <t>その他プラスチック製容器包装廃棄物を熱分解、触媒による接触分解によって油に還元</t>
  </si>
  <si>
    <t>北海道　　　　　　三笠市</t>
  </si>
  <si>
    <t>市所有健康施設の管理運営受託、健康教室等自主開催事業運営</t>
  </si>
  <si>
    <t>辰口町生涯学習事業団</t>
  </si>
  <si>
    <t>市所有体育施設の管理運営受託</t>
  </si>
  <si>
    <t>清豊会</t>
  </si>
  <si>
    <t>農作業の受託作業業務</t>
  </si>
  <si>
    <t>清水町</t>
  </si>
  <si>
    <t>マウント富士インターネット</t>
  </si>
  <si>
    <t>007</t>
  </si>
  <si>
    <t>インターネットにおける地域プロバイダ業務</t>
  </si>
  <si>
    <t>富士吉田市</t>
  </si>
  <si>
    <t>梓川村土地開発公社</t>
  </si>
  <si>
    <t>土地の取得及び造成等</t>
  </si>
  <si>
    <t>梓川村</t>
  </si>
  <si>
    <t>市町村合併により解散</t>
  </si>
  <si>
    <t>梓川ダム観光（株）</t>
  </si>
  <si>
    <t>旅館及び食堂の貸付</t>
  </si>
  <si>
    <t>安曇村</t>
  </si>
  <si>
    <t>千曲市開発公社</t>
  </si>
  <si>
    <t>駐車場貸付、公営施設管理受託の調査</t>
  </si>
  <si>
    <t>千曲市</t>
  </si>
  <si>
    <t>イ</t>
  </si>
  <si>
    <t>蓼科ダム開発</t>
  </si>
  <si>
    <t>ダムに関する土木建築工事</t>
  </si>
  <si>
    <t>茅野市</t>
  </si>
  <si>
    <t>木祖村土地開発公社</t>
  </si>
  <si>
    <t>公用地の取得、管理、処分</t>
  </si>
  <si>
    <t>木祖村</t>
  </si>
  <si>
    <t>北アルプス温泉保養地(株)</t>
  </si>
  <si>
    <t>温泉を活用した施設の建設及び管理運営　他</t>
  </si>
  <si>
    <t>穂高町</t>
  </si>
  <si>
    <t>野沢温泉村土地開発公社</t>
  </si>
  <si>
    <t>土地の取得、造成、管理及び処分</t>
  </si>
  <si>
    <t>野沢温泉村</t>
  </si>
  <si>
    <t>中野市土地開発公社</t>
  </si>
  <si>
    <t>202118001</t>
  </si>
  <si>
    <t>中野市</t>
  </si>
  <si>
    <t>豊田土地開発公社
3月31日廃止</t>
  </si>
  <si>
    <t>×</t>
  </si>
  <si>
    <t>豊田村土地開発公社</t>
  </si>
  <si>
    <t>202118002</t>
  </si>
  <si>
    <t>小海リサイクルセンター</t>
  </si>
  <si>
    <t>土木建設廃材の処理、再生</t>
  </si>
  <si>
    <t>小海町</t>
  </si>
  <si>
    <t>小海コンポース</t>
  </si>
  <si>
    <t>堆肥製造販売</t>
  </si>
  <si>
    <t>小海アスコンリサイクルプラント</t>
  </si>
  <si>
    <t>コンクリート、アスファルト廃材から再生原料製造</t>
  </si>
  <si>
    <t>川島町土地開発公社</t>
  </si>
  <si>
    <t>公共用地等の取得、管理、処分</t>
  </si>
  <si>
    <t>川島町</t>
  </si>
  <si>
    <t>海津町土地開発公社</t>
  </si>
  <si>
    <t>公共用地の取得、管理、処分</t>
  </si>
  <si>
    <t>海津町</t>
  </si>
  <si>
    <t>市町村合併による解散</t>
  </si>
  <si>
    <t>平田町土地開発公社</t>
  </si>
  <si>
    <t>平田町</t>
  </si>
  <si>
    <t>南濃町土地開発公社</t>
  </si>
  <si>
    <t>南濃町</t>
  </si>
  <si>
    <t>カ</t>
  </si>
  <si>
    <t>坂下町土地開発公社</t>
  </si>
  <si>
    <t>優良宅地の開発、分譲</t>
  </si>
  <si>
    <t>坂下町</t>
  </si>
  <si>
    <t>付知町土地開発公社</t>
  </si>
  <si>
    <t>付知町</t>
  </si>
  <si>
    <t>山岡町土地開発公社</t>
  </si>
  <si>
    <t>公共用地、公用地等の取得管理、処分</t>
  </si>
  <si>
    <t>山岡町</t>
  </si>
  <si>
    <t>明智町土地開発公社</t>
  </si>
  <si>
    <t>明智町</t>
  </si>
  <si>
    <t>上矢作町土地開発公社</t>
  </si>
  <si>
    <t>上矢作町</t>
  </si>
  <si>
    <t>萩原町土地開発公社</t>
  </si>
  <si>
    <t>土地の取得及び売却</t>
  </si>
  <si>
    <t>萩原町</t>
  </si>
  <si>
    <t>小坂町土地開発公社</t>
  </si>
  <si>
    <t>小坂町</t>
  </si>
  <si>
    <t>ひだ乗鞍観光振興公社</t>
  </si>
  <si>
    <t>乗鞍バスターミナル及びペンタピアスノーワールドの施設運営</t>
  </si>
  <si>
    <t>丹生川村</t>
  </si>
  <si>
    <t>市町村合併による廃止</t>
  </si>
  <si>
    <t>丹生川村土地開発公社</t>
  </si>
  <si>
    <t>土地の先行取得及び造成事業</t>
  </si>
  <si>
    <t>財団法人ふるさと清見２１</t>
  </si>
  <si>
    <t>地域活性化施設の管理運営</t>
  </si>
  <si>
    <t>清見村</t>
  </si>
  <si>
    <t>株式会社設立のため</t>
  </si>
  <si>
    <t xml:space="preserve"> 山中山開発（株）</t>
  </si>
  <si>
    <t xml:space="preserve"> 総合レジャー開発</t>
  </si>
  <si>
    <t>荘川村</t>
  </si>
  <si>
    <t>ウ</t>
  </si>
  <si>
    <t xml:space="preserve"> 一色高原開発</t>
  </si>
  <si>
    <t xml:space="preserve"> スキー場運営・開発</t>
  </si>
  <si>
    <t xml:space="preserve"> 牧戸観光(株)</t>
  </si>
  <si>
    <t xml:space="preserve"> 地域特産物開発及び飲食</t>
  </si>
  <si>
    <t>久々野町ひだ桃源郷創生公社</t>
  </si>
  <si>
    <t>道の駅、町営スキー場の運営管理及び農林産物供給施設の運営</t>
  </si>
  <si>
    <t>久々野町</t>
  </si>
  <si>
    <t>有限会社設立のため</t>
  </si>
  <si>
    <t>久々野町土地開発公社</t>
  </si>
  <si>
    <t>公共用地、公用地等の取得、管理、処分</t>
  </si>
  <si>
    <t>財団法人サンサン朝日</t>
  </si>
  <si>
    <t>施設管理・土産物販売・飲食店</t>
  </si>
  <si>
    <t>朝日村</t>
  </si>
  <si>
    <t>タカネマリオンフーズ</t>
  </si>
  <si>
    <t>惣菜、漬物等の製造・販売</t>
  </si>
  <si>
    <t>高根村</t>
  </si>
  <si>
    <t>国府町土地開発公社</t>
  </si>
  <si>
    <t>公共用地等の取得・管理</t>
  </si>
  <si>
    <t>国府町</t>
  </si>
  <si>
    <t>本巣町土地開発公社</t>
  </si>
  <si>
    <t>公共用地等の取得、管理、処分等を行うことにより、地域の秩序ある発展と住民福祉の推進に寄与する。</t>
  </si>
  <si>
    <t>本巣市土地開発公社</t>
  </si>
  <si>
    <t>本巣市</t>
  </si>
  <si>
    <t>×</t>
  </si>
  <si>
    <t>真正町土地開発公社</t>
  </si>
  <si>
    <t>糸貫町土地開発公社</t>
  </si>
  <si>
    <t>㈱東白川</t>
  </si>
  <si>
    <t>１．建物の建設管理及び賃貸</t>
  </si>
  <si>
    <t>１．工場、住宅の建設管理及び賃貸
２．エコトピア住宅（新規入村者向け賃貸村営住宅）の建設及び賃貸
３．田舎生活希望者への土地分譲</t>
  </si>
  <si>
    <t>東白川村</t>
  </si>
  <si>
    <t>×</t>
  </si>
  <si>
    <t>㈱エコトピア</t>
  </si>
  <si>
    <t>１．エコトピア住宅（新規入村者向け賃貸村営住宅）の建設及び賃貸</t>
  </si>
  <si>
    <t>浜松市学生寮</t>
  </si>
  <si>
    <t>浜松市学生寮の管理運営</t>
  </si>
  <si>
    <t>浜松市</t>
  </si>
  <si>
    <t>ライブピア天城</t>
  </si>
  <si>
    <t>日帰り温泉施設の経営</t>
  </si>
  <si>
    <t>伊豆市</t>
  </si>
  <si>
    <t>磐田郡南部土地開発公社</t>
  </si>
  <si>
    <t>地域の秩序ある整備を図るため、必要な公有地となるべく土地を地方公共団体に代わって先行取得する。</t>
  </si>
  <si>
    <t>豊田町</t>
  </si>
  <si>
    <t>市町村合併のため</t>
  </si>
  <si>
    <t>浜名港開発</t>
  </si>
  <si>
    <t>港湾の開発及び利用</t>
  </si>
  <si>
    <t>新居町</t>
  </si>
  <si>
    <t>新居町、旧舞阪町、旧雄踏町、浜名漁業協同組合がそれぞれ25％出資</t>
  </si>
  <si>
    <t>尾西市土地開発公社</t>
  </si>
  <si>
    <t>公共用地などの取得、管理、処分等を行うことにより地域の整備と住民福祉に寄与すること</t>
  </si>
  <si>
    <t>尾西市</t>
  </si>
  <si>
    <t>市町村合併に伴う解散　</t>
  </si>
  <si>
    <t>とよた国際村企画</t>
  </si>
  <si>
    <t>232114018</t>
  </si>
  <si>
    <t>国際村に関する調査・企画</t>
  </si>
  <si>
    <t>豊田市</t>
  </si>
  <si>
    <t>とよた国際村構想の中止</t>
  </si>
  <si>
    <t>田原リゾート開発</t>
  </si>
  <si>
    <t>リゾート開発の実施</t>
  </si>
  <si>
    <t>田原市</t>
  </si>
  <si>
    <t>㈱三好開発センター</t>
  </si>
  <si>
    <t>八幡浜市住宅協会</t>
  </si>
  <si>
    <t>住宅等の建設、分譲等</t>
  </si>
  <si>
    <t>八幡浜市</t>
  </si>
  <si>
    <t>廃止日については清算結了日。実廃止日は、H15.10.22</t>
  </si>
  <si>
    <t>大三島町土地開発公社</t>
  </si>
  <si>
    <t>土地の開発取得等</t>
  </si>
  <si>
    <t>今治市</t>
  </si>
  <si>
    <t>越智郡陸地部土地開発公社</t>
  </si>
  <si>
    <t>大洲住宅協会</t>
  </si>
  <si>
    <t>住宅建設の促進、住宅施設の改善向上、公共用地の取得等</t>
  </si>
  <si>
    <t>住宅建設の促進、住宅施設の改善向上、公共用地の取得等</t>
  </si>
  <si>
    <t>大洲市</t>
  </si>
  <si>
    <t>×</t>
  </si>
  <si>
    <t>肱川町住宅協会</t>
  </si>
  <si>
    <t>住宅建設の促進、住宅施設の改善向上、公共用地の取得等</t>
  </si>
  <si>
    <t>大洲市土地開発公社</t>
  </si>
  <si>
    <t>公共用地の先行取得</t>
  </si>
  <si>
    <t>長浜町土地開発公社</t>
  </si>
  <si>
    <t>公共用地の先行取得</t>
  </si>
  <si>
    <t>宇和町土地開発公社</t>
  </si>
  <si>
    <t>384623004</t>
  </si>
  <si>
    <t>公共・公用用地等の取得、管理処分</t>
  </si>
  <si>
    <t>西予市土地開発公社</t>
  </si>
  <si>
    <t>382141011</t>
  </si>
  <si>
    <t>公共・公用用地等の取得、管理処分</t>
  </si>
  <si>
    <t>西予市</t>
  </si>
  <si>
    <t>野村町土地開発公社</t>
  </si>
  <si>
    <t>－</t>
  </si>
  <si>
    <t>三瓶町土地開発公社</t>
  </si>
  <si>
    <t>重信町土地開発公社</t>
  </si>
  <si>
    <t>東温市土地開発公社</t>
  </si>
  <si>
    <t>東温市</t>
  </si>
  <si>
    <t>川内町土地開発公社</t>
  </si>
  <si>
    <t>八幡浜市土地開発公社</t>
  </si>
  <si>
    <t>保内町土地開発公社</t>
  </si>
  <si>
    <t>○</t>
  </si>
  <si>
    <t>西条市土地開発公社</t>
  </si>
  <si>
    <t>地域の秩序ある整備を図るために必要な公有地となるべき土地の取得及び造成その他の管理等を行う</t>
  </si>
  <si>
    <t>西条市</t>
  </si>
  <si>
    <t>オ</t>
  </si>
  <si>
    <t>×</t>
  </si>
  <si>
    <t>東予市土地開発公社</t>
  </si>
  <si>
    <t>周桑土地開発公社</t>
  </si>
  <si>
    <t>－</t>
  </si>
  <si>
    <t>伊予三島市土地開発公社</t>
  </si>
  <si>
    <t>公共用地先行取得等</t>
  </si>
  <si>
    <t>四国中央市土地開発公社</t>
  </si>
  <si>
    <t>公共用地先行取得等</t>
  </si>
  <si>
    <t>四国中央市</t>
  </si>
  <si>
    <t>×</t>
  </si>
  <si>
    <t>川之江市土地開発公社</t>
  </si>
  <si>
    <t>公共用地先行取得等</t>
  </si>
  <si>
    <t>土居町土地開発公社</t>
  </si>
  <si>
    <t>○</t>
  </si>
  <si>
    <t>松山市土地開発公社</t>
  </si>
  <si>
    <t>松山市</t>
  </si>
  <si>
    <t>北条市土地開発公社</t>
  </si>
  <si>
    <t>公共用地先行取得等</t>
  </si>
  <si>
    <t>オーベルジュ土佐山</t>
  </si>
  <si>
    <t>393622003</t>
  </si>
  <si>
    <t>村の施設、浴場、飲食店、宿泊施設、直売所等の管理等</t>
  </si>
  <si>
    <t>土佐山村</t>
  </si>
  <si>
    <t>奥物部ふるさと林業強化育成基金</t>
  </si>
  <si>
    <t>393282002</t>
  </si>
  <si>
    <t>林業技術者の確保及び育成等</t>
  </si>
  <si>
    <t>物部村</t>
  </si>
  <si>
    <t>物部村土地開発公社</t>
  </si>
  <si>
    <t>393282003</t>
  </si>
  <si>
    <t>公共用地等の取得管理、処分等</t>
  </si>
  <si>
    <t>佐賀町土地開発公社</t>
  </si>
  <si>
    <t>土地の取得等</t>
  </si>
  <si>
    <t>佐賀町</t>
  </si>
  <si>
    <t>香焼町土地開発公社</t>
  </si>
  <si>
    <t>香焼町</t>
  </si>
  <si>
    <t>高島ｸﾞﾘｰﾝﾌｧｰﾑ</t>
  </si>
  <si>
    <t>農業</t>
  </si>
  <si>
    <t>高島町</t>
  </si>
  <si>
    <t>西彼ケーブルネットワーク</t>
  </si>
  <si>
    <t>ケーブルテレビ配信事業</t>
  </si>
  <si>
    <t>三和町</t>
  </si>
  <si>
    <t>大正町土地開発公社</t>
  </si>
  <si>
    <t>土地の先行取得等</t>
  </si>
  <si>
    <t>大正町</t>
  </si>
  <si>
    <t>四万十ドラマ</t>
  </si>
  <si>
    <t>地域特産物開発販売</t>
  </si>
  <si>
    <t>大牟田市石炭科学教育普及協会</t>
  </si>
  <si>
    <t>石炭産業科学館の運営管理等</t>
  </si>
  <si>
    <t>大牟田市</t>
  </si>
  <si>
    <t>ア</t>
  </si>
  <si>
    <t>田川市開発公社</t>
  </si>
  <si>
    <t>公社が造成・分譲した団地の残地管理</t>
  </si>
  <si>
    <t>田川市</t>
  </si>
  <si>
    <t>筑紫の国開発</t>
  </si>
  <si>
    <t>インターチェンジの建設</t>
  </si>
  <si>
    <t>筑紫野市</t>
  </si>
  <si>
    <t>カ</t>
  </si>
  <si>
    <t>日本道路公団への残債の整理がついたため</t>
  </si>
  <si>
    <t>犬鳴管理公社</t>
  </si>
  <si>
    <t>犬鳴ダム周辺の整備と観光資源の開発</t>
  </si>
  <si>
    <t>若宮町</t>
  </si>
  <si>
    <t>嘉穂町土地開発公社</t>
  </si>
  <si>
    <t>公用地の取得、処分</t>
  </si>
  <si>
    <t>嘉穂町</t>
  </si>
  <si>
    <t>筑後中部地域開発</t>
  </si>
  <si>
    <t>ｲﾝﾀｰﾁｪﾝｼﾞ建設時の借入金償還</t>
  </si>
  <si>
    <t>広川町</t>
  </si>
  <si>
    <t>福間町総合運動公園管理公社</t>
  </si>
  <si>
    <t>町内３か所の運動公園等の管理</t>
  </si>
  <si>
    <t>福津市公園管理センター</t>
  </si>
  <si>
    <t>市内４か所の運動公園等の管理</t>
  </si>
  <si>
    <t>福津市</t>
  </si>
  <si>
    <t>×</t>
  </si>
  <si>
    <t>津屋崎町公園管理公社</t>
  </si>
  <si>
    <t>運動公園の管理運営</t>
  </si>
  <si>
    <t>○</t>
  </si>
  <si>
    <t>福間町土地開発公社</t>
  </si>
  <si>
    <t>公共用地・公用地等の取得、管理、処分等</t>
  </si>
  <si>
    <t>福津市土地開発公社</t>
  </si>
  <si>
    <t>公共用地・公用地等の取得、管理、処分等</t>
  </si>
  <si>
    <t>津屋崎町土地開発公社</t>
  </si>
  <si>
    <t>公共用地・公用地等の取得、管理、処分等</t>
  </si>
  <si>
    <t>○</t>
  </si>
  <si>
    <t>吉井町土地開発公社</t>
  </si>
  <si>
    <t>公共用地取得・管理・処分</t>
  </si>
  <si>
    <t>うきは市土地開発公社</t>
  </si>
  <si>
    <t>うきは市</t>
  </si>
  <si>
    <t>×</t>
  </si>
  <si>
    <t>浮羽町土地開発公社</t>
  </si>
  <si>
    <t>久留米市開発公社</t>
  </si>
  <si>
    <t>住宅・産業団地の開発、分譲</t>
  </si>
  <si>
    <t>久留米市開発公社</t>
  </si>
  <si>
    <t>住宅・産業団地の開発、分譲</t>
  </si>
  <si>
    <t>久留米市</t>
  </si>
  <si>
    <t>田主丸町開発公社</t>
  </si>
  <si>
    <t>〇</t>
  </si>
  <si>
    <t>久留米市土地開発公社</t>
  </si>
  <si>
    <t>久留米市土地開発公社</t>
  </si>
  <si>
    <t>土地の取得、造成、処分</t>
  </si>
  <si>
    <t>北野町土地開発公社</t>
  </si>
  <si>
    <t>城島町土地開発公社</t>
  </si>
  <si>
    <t>三潴町土地開発公社</t>
  </si>
  <si>
    <t>三輪町土地開発公社</t>
  </si>
  <si>
    <t>092029001</t>
  </si>
  <si>
    <t>092029002</t>
  </si>
  <si>
    <t>092029008</t>
  </si>
  <si>
    <t>筑前町土地開発公社</t>
  </si>
  <si>
    <t>筑前町</t>
  </si>
  <si>
    <t>オ</t>
  </si>
  <si>
    <t>夜須町土地開発公社</t>
  </si>
  <si>
    <t>柳川市土地開発公社</t>
  </si>
  <si>
    <t>公共用地、公用地等の取得管理</t>
  </si>
  <si>
    <t>柳川市土地開発公社</t>
  </si>
  <si>
    <t>公共用地、公用地等の取得管理</t>
  </si>
  <si>
    <t>柳川市</t>
  </si>
  <si>
    <t>大和町開発公社</t>
  </si>
  <si>
    <t>公共用地、公用地等の取得管理</t>
  </si>
  <si>
    <t>　×</t>
  </si>
  <si>
    <t>三橋町土地開発公社</t>
  </si>
  <si>
    <t>公共用地、公用地等の取得管理</t>
  </si>
  <si>
    <t>唐津市土地開発公社</t>
  </si>
  <si>
    <t>公共用地、公用地等の取得・管理・処分</t>
  </si>
  <si>
    <t>唐津市土地開発公社</t>
  </si>
  <si>
    <t>唐津市</t>
  </si>
  <si>
    <t>×</t>
  </si>
  <si>
    <t>浜玉町土地開発公社</t>
  </si>
  <si>
    <t>厳木町土地開発公社</t>
  </si>
  <si>
    <t>相知町土地開発公社</t>
  </si>
  <si>
    <t>呼子町土地開発公社</t>
  </si>
  <si>
    <t>長崎中高年齢労働者福祉センター</t>
  </si>
  <si>
    <t>長崎県中高年齢労働者福祉センターの運営管理</t>
  </si>
  <si>
    <t>佐世保市</t>
  </si>
  <si>
    <t>センター施設解体のため</t>
  </si>
  <si>
    <t>湯多里ランドつしま</t>
  </si>
  <si>
    <t>温泉・プール等の管理運営</t>
  </si>
  <si>
    <t>対馬市</t>
  </si>
  <si>
    <t>宇久町ふるさと振興公社</t>
  </si>
  <si>
    <t>ﾎﾃﾙ経営・宿泊施設運営管理</t>
  </si>
  <si>
    <t>宇久町</t>
  </si>
  <si>
    <t>サンシティ</t>
  </si>
  <si>
    <t>高齢者のための総合的施設整備にかかる業務</t>
  </si>
  <si>
    <t>熊本市</t>
  </si>
  <si>
    <t>熊本市土地開発公社</t>
  </si>
  <si>
    <t>中央町土地開発公社</t>
  </si>
  <si>
    <t>公共用地取得、管理及び処分等</t>
  </si>
  <si>
    <t>旧中央町（現美里町）</t>
  </si>
  <si>
    <t>天水町土地開発公社</t>
  </si>
  <si>
    <t>土地の購入・売却</t>
  </si>
  <si>
    <t>天水町</t>
  </si>
  <si>
    <t>玉東町土地開発公社</t>
  </si>
  <si>
    <t>土地開発公社</t>
  </si>
  <si>
    <t>玉東町</t>
  </si>
  <si>
    <t>菊水町土地開発公社</t>
  </si>
  <si>
    <t>公共用地及び用地等の取得管理・処分等</t>
  </si>
  <si>
    <t>菊水町</t>
  </si>
  <si>
    <t>泗水アグリ振興</t>
  </si>
  <si>
    <t>町特産物センターの管理運営</t>
  </si>
  <si>
    <t>旧泗水町（現菊池市）</t>
  </si>
  <si>
    <t>減少数</t>
  </si>
  <si>
    <t>長陽村土地開発公社</t>
  </si>
  <si>
    <t>公用土地の取得、処分</t>
  </si>
  <si>
    <t>長陽村</t>
  </si>
  <si>
    <t>実質的に活動を行っていなかったことから合併を機に廃止した</t>
  </si>
  <si>
    <t>人吉市土地開発公社</t>
  </si>
  <si>
    <t>土地の取得、造成、管理等</t>
  </si>
  <si>
    <t>人吉市</t>
  </si>
  <si>
    <t>本渡勤労者総合福祉センター</t>
  </si>
  <si>
    <t>432075002</t>
  </si>
  <si>
    <t>多目的ホール・会議室の管理</t>
  </si>
  <si>
    <t>本渡市</t>
  </si>
  <si>
    <t>有明町土地開発公社</t>
  </si>
  <si>
    <t>435236002</t>
  </si>
  <si>
    <t>公共用地及び公用地等の取得</t>
  </si>
  <si>
    <t>有明町</t>
  </si>
  <si>
    <t>五和町土地開発公社</t>
  </si>
  <si>
    <t>公共用地等の管理、取得、処分</t>
  </si>
  <si>
    <t>五和町</t>
  </si>
  <si>
    <t>不知火町土地開発公社</t>
  </si>
  <si>
    <t>土地先行取得管理</t>
  </si>
  <si>
    <t>宇城市土地開発公社</t>
  </si>
  <si>
    <t>公共用地及び公用地の取得・管理処分</t>
  </si>
  <si>
    <t>宇城市</t>
  </si>
  <si>
    <t>三角町土地開発公社</t>
  </si>
  <si>
    <t>公共用地の先行取得</t>
  </si>
  <si>
    <t>松橋町土地開発公社</t>
  </si>
  <si>
    <t>公共用地及び公用地の取得・管理処分</t>
  </si>
  <si>
    <t>1</t>
  </si>
  <si>
    <t>（有）森林のめぐみ</t>
  </si>
  <si>
    <t>木製の包装用品、工芸品及び容器等の製造、仕入、販売</t>
  </si>
  <si>
    <t>（有）神楽苑</t>
  </si>
  <si>
    <t>①農産物の加工及び販売②食料品、観光土産物販売
③飲食店の経営④旅館業の経営
⑤木製の包装用品、工芸品及び容器等の製造、仕入、販売</t>
  </si>
  <si>
    <t>旧波野村（現阿蘇市）</t>
  </si>
  <si>
    <t>○</t>
  </si>
  <si>
    <t>神楽苑</t>
  </si>
  <si>
    <t>農産物の加工及び販売</t>
  </si>
  <si>
    <t>みどりマザーランド</t>
  </si>
  <si>
    <t>都市農村交流事業</t>
  </si>
  <si>
    <t>旧野津原町</t>
  </si>
  <si>
    <t>無償譲渡</t>
  </si>
  <si>
    <t>大分県蒲江水産</t>
  </si>
  <si>
    <t>養殖ブリ等の加工処理</t>
  </si>
  <si>
    <t>旧蒲江町</t>
  </si>
  <si>
    <t>マリンサービスかまえ</t>
  </si>
  <si>
    <t>大分県マリンカルチャーセンターのサービス部門の運営</t>
  </si>
  <si>
    <t>業務がマリンカルチャーセンターに統合されたため</t>
  </si>
  <si>
    <t>久住さやか</t>
  </si>
  <si>
    <t>美術館の管理</t>
  </si>
  <si>
    <t>久住町</t>
  </si>
  <si>
    <t>野津原町土地開発公社</t>
  </si>
  <si>
    <t>土地の取得造成等</t>
  </si>
  <si>
    <t>旧野津原町</t>
  </si>
  <si>
    <t>佐賀関町取り開発公社</t>
  </si>
  <si>
    <t>旧佐賀関町</t>
  </si>
  <si>
    <t>三光村土地開発公社</t>
  </si>
  <si>
    <t>旧三光村</t>
  </si>
  <si>
    <t>本耶馬渓町土地開発公社</t>
  </si>
  <si>
    <t>旧本耶馬渓町</t>
  </si>
  <si>
    <t>耶馬渓町土地開発公社</t>
  </si>
  <si>
    <t>旧耶馬渓町</t>
  </si>
  <si>
    <t>山国町土地開発公社</t>
  </si>
  <si>
    <t>旧山国町</t>
  </si>
  <si>
    <t>大山町土地開発公社</t>
  </si>
  <si>
    <t>旧大山町</t>
  </si>
  <si>
    <t>天瀬町土地開発公社</t>
  </si>
  <si>
    <t>旧天瀬町</t>
  </si>
  <si>
    <t>上浦町土地開発公社</t>
  </si>
  <si>
    <t>旧上浦町</t>
  </si>
  <si>
    <t>弥生町土地開発公社</t>
  </si>
  <si>
    <t>旧弥生町</t>
  </si>
  <si>
    <t>鶴見町土地開発公社</t>
  </si>
  <si>
    <t>旧鶴見町</t>
  </si>
  <si>
    <t>真玉町土地開発公社</t>
  </si>
  <si>
    <t>旧真玉町</t>
  </si>
  <si>
    <t>香々地町土地開発公社</t>
  </si>
  <si>
    <t>旧香々地町</t>
  </si>
  <si>
    <t>院内町土地開発公社</t>
  </si>
  <si>
    <t>旧院内町</t>
  </si>
  <si>
    <t>安心院町土地開発公社</t>
  </si>
  <si>
    <t>旧安心院町</t>
  </si>
  <si>
    <t>三重町土地開発公社</t>
  </si>
  <si>
    <t>旧三重町</t>
  </si>
  <si>
    <t>緒方町土地開発公社</t>
  </si>
  <si>
    <t>旧緒方町</t>
  </si>
  <si>
    <t>○</t>
  </si>
  <si>
    <t>佐伯市土地開発公社</t>
  </si>
  <si>
    <t>佐伯市</t>
  </si>
  <si>
    <t>蒲江開発公社</t>
  </si>
  <si>
    <t>施設維持管理及び公共用地取得</t>
  </si>
  <si>
    <t>くじゅう高原開発公社</t>
  </si>
  <si>
    <t>地ビールの製造販売</t>
  </si>
  <si>
    <t>ガンジーハウス</t>
  </si>
  <si>
    <t>乳製品等の製造販売</t>
  </si>
  <si>
    <t>佐多産業</t>
  </si>
  <si>
    <t>宿泊施設運営業務</t>
  </si>
  <si>
    <t>旧佐多町</t>
  </si>
  <si>
    <t>川内市土地開発公社</t>
  </si>
  <si>
    <t>公拡法に基づく公有地の先行取得等</t>
  </si>
  <si>
    <t>薩摩川内市
土地開発公社</t>
  </si>
  <si>
    <t>公拡法に基づく
公有地の先行取得</t>
  </si>
  <si>
    <t>薩摩川内市</t>
  </si>
  <si>
    <t>オ</t>
  </si>
  <si>
    <t>入来町土地開発公社</t>
  </si>
  <si>
    <t>公拡法に基づく公有地の先行取得等</t>
  </si>
  <si>
    <t>石川市土地開発公社</t>
  </si>
  <si>
    <t>公用用地、公用地等の取得</t>
  </si>
  <si>
    <t>沖縄県石川市</t>
  </si>
  <si>
    <t>17/4　市町村合併</t>
  </si>
  <si>
    <t>沖縄市シルバー人材センター</t>
  </si>
  <si>
    <t>高齢者の臨時的な就業機会の確保</t>
  </si>
  <si>
    <t>沖縄県沖縄市</t>
  </si>
  <si>
    <t>沖縄本部カントリークラブ</t>
  </si>
  <si>
    <t>ゴルフ場の管理、運営</t>
  </si>
  <si>
    <t>沖縄県本部町</t>
  </si>
  <si>
    <t>民事再生により、出資した株価が無償償却となったため。</t>
  </si>
  <si>
    <t>商業施設及び商業基盤施設の建設、設計に関する調査・研究業務及び同施設の運営並びに維持管理に関する業務</t>
  </si>
  <si>
    <t>三好町</t>
  </si>
  <si>
    <t>阿下喜中心市街地開発㈱</t>
  </si>
  <si>
    <t>温浴施設・健康トレーニング施設の経営</t>
  </si>
  <si>
    <t>いなべ市</t>
  </si>
  <si>
    <t>一志中部土地開発公社</t>
  </si>
  <si>
    <t>公共用地、公用地等の取得管理、処分等を行う。</t>
  </si>
  <si>
    <t>一志町</t>
  </si>
  <si>
    <t>白山ふるさと振興公社</t>
  </si>
  <si>
    <t>温泉施設の管理・運営</t>
  </si>
  <si>
    <t>白山町</t>
  </si>
  <si>
    <t>度会東部土地開発公社</t>
  </si>
  <si>
    <t>公共用地、公用地等の
取得、管理、処分等</t>
  </si>
  <si>
    <t>小俣町</t>
  </si>
  <si>
    <t>合併に伴う</t>
  </si>
  <si>
    <t>伊賀町村土地開発公社</t>
  </si>
  <si>
    <t>公有地の拡大に関する法律に掲げる業務及び地方公共団体からの委託に基づく土地の取得等</t>
  </si>
  <si>
    <t>（旧）青山町</t>
  </si>
  <si>
    <t>合併により廃止。</t>
  </si>
  <si>
    <t>〇</t>
  </si>
  <si>
    <t>桑名市土地開発公社</t>
  </si>
  <si>
    <t>公共用地の取得等</t>
  </si>
  <si>
    <t>桑名市</t>
  </si>
  <si>
    <t>×</t>
  </si>
  <si>
    <t>多度町土地開発公社</t>
  </si>
  <si>
    <t>大津市サービス公社</t>
  </si>
  <si>
    <t>運動施設の維持管理</t>
  </si>
  <si>
    <t>大津市</t>
  </si>
  <si>
    <t>園部町都市開発財団</t>
  </si>
  <si>
    <t>宅地開発及び分譲</t>
  </si>
  <si>
    <t>園部町</t>
  </si>
  <si>
    <t>ア</t>
  </si>
  <si>
    <t>丹波高原開発</t>
  </si>
  <si>
    <t>ゴルフ場の施設経営</t>
  </si>
  <si>
    <t>丹波町</t>
  </si>
  <si>
    <t>営業譲渡</t>
  </si>
  <si>
    <t>岸和田コスモポリス</t>
  </si>
  <si>
    <t>008</t>
  </si>
  <si>
    <t>岸和田コスモポリス開発事業</t>
  </si>
  <si>
    <t>岸和田市</t>
  </si>
  <si>
    <t>解散</t>
  </si>
  <si>
    <t>八尾市開発公社</t>
  </si>
  <si>
    <t>保有土地の管理・近鉄高架下店舗賃貸</t>
  </si>
  <si>
    <t>八尾市</t>
  </si>
  <si>
    <t>泉州都市環境創造センター</t>
  </si>
  <si>
    <t>駐車場等の業務運営管理</t>
  </si>
  <si>
    <t>泉佐野市</t>
  </si>
  <si>
    <t>駐車場運営事業が民間となったため</t>
  </si>
  <si>
    <t>大東市立市民会館サービスセンター（株）</t>
  </si>
  <si>
    <t>大東市立市民会館の管理委託業務その他</t>
  </si>
  <si>
    <t>大東市</t>
  </si>
  <si>
    <t>泉大津ケーブルテレビ</t>
  </si>
  <si>
    <t>ケーブルテレビ事業</t>
  </si>
  <si>
    <t>ジェイコム関西</t>
  </si>
  <si>
    <t>ケーブルテレビ事業
電気通信事業</t>
  </si>
  <si>
    <t>大阪市</t>
  </si>
  <si>
    <t>枚方市文化国際財団</t>
  </si>
  <si>
    <t>文化活動の振興事業、国際交流促進事業及び市民会館管理</t>
  </si>
  <si>
    <t>枚方市</t>
  </si>
  <si>
    <t>ウ</t>
  </si>
  <si>
    <t>○</t>
  </si>
  <si>
    <t>枚方市文化振興事業団</t>
  </si>
  <si>
    <t>市民会館管理、芸術振興</t>
  </si>
  <si>
    <t>枚方市国際交流協会</t>
  </si>
  <si>
    <t>国際交流促進事業</t>
  </si>
  <si>
    <t>尼崎市施設管理協会</t>
  </si>
  <si>
    <t>地区会館、産業郷土会館等の管理運営</t>
  </si>
  <si>
    <t>尼崎市</t>
  </si>
  <si>
    <t>阪神シティケーブル</t>
  </si>
  <si>
    <t>電気通信事業及び有線テレビジョン放送事業</t>
  </si>
  <si>
    <t>西宮市</t>
  </si>
  <si>
    <t>宝塚温泉</t>
  </si>
  <si>
    <t>宝塚温泉給湯施設の管理業務及び市立宝塚温泉の管理運営業務</t>
  </si>
  <si>
    <t>宝塚市</t>
  </si>
  <si>
    <t>猪名川ゆうあい福祉公社</t>
  </si>
  <si>
    <t>高齢者・障害者等への福祉サービス</t>
  </si>
  <si>
    <t>猪名川町</t>
  </si>
  <si>
    <t>加古川市公園緑化協会</t>
  </si>
  <si>
    <t>公園・街路樹等の管理、緑化</t>
  </si>
  <si>
    <t>加古川市</t>
  </si>
  <si>
    <t>くにうみ温泉</t>
  </si>
  <si>
    <t>公共施設等への温泉の販売</t>
  </si>
  <si>
    <t>津名郡一宮町</t>
  </si>
  <si>
    <t>エ</t>
  </si>
  <si>
    <t>都祁村土地開発公社</t>
  </si>
  <si>
    <t>公有地の拡大の推進に関する法律による土地先行取得</t>
  </si>
  <si>
    <t>都祁村</t>
  </si>
  <si>
    <t>ア</t>
  </si>
  <si>
    <t>大宇陀町文化振興財団</t>
  </si>
  <si>
    <t>文化・観光事業の企画、管理</t>
  </si>
  <si>
    <t>大宇陀町</t>
  </si>
  <si>
    <t>當麻町観光開発公社</t>
  </si>
  <si>
    <t>當麻町の観光開発</t>
  </si>
  <si>
    <t>當麻町</t>
  </si>
  <si>
    <t>×</t>
  </si>
  <si>
    <t>當麻町土地開発公社</t>
  </si>
  <si>
    <t>公共用地・公有地等の取得</t>
  </si>
  <si>
    <t>葛城市土地開発公社</t>
  </si>
  <si>
    <t>公共用地・公有地等の取得・管理及び処分等</t>
  </si>
  <si>
    <t>葛城市</t>
  </si>
  <si>
    <t>新庄町土地開発公社</t>
  </si>
  <si>
    <t>公共用地・公有地等の取得・管理及び処分等</t>
  </si>
  <si>
    <t>新宮健康増進センター</t>
  </si>
  <si>
    <t>健康増進センターの管理運営</t>
  </si>
  <si>
    <t>新宮市</t>
  </si>
  <si>
    <t>下津リゾート</t>
  </si>
  <si>
    <t>土砂採取跡地の売買</t>
  </si>
  <si>
    <t>下津町</t>
  </si>
  <si>
    <t>町おこし・産品開発事業団</t>
  </si>
  <si>
    <t>特産品の開発、調査及び研究等の事業推進</t>
  </si>
  <si>
    <t>岩出町</t>
  </si>
  <si>
    <t>白馬開発</t>
  </si>
  <si>
    <t>上津木ｲﾝﾀｰの設置</t>
  </si>
  <si>
    <t>広川町</t>
  </si>
  <si>
    <t>中津村土地開発公社</t>
  </si>
  <si>
    <t>土地の取得・管理</t>
  </si>
  <si>
    <t>中津村</t>
  </si>
  <si>
    <t>町村合併に伴う</t>
  </si>
  <si>
    <t>中辺路町土地開発公社</t>
  </si>
  <si>
    <r>
      <t>3</t>
    </r>
    <r>
      <rPr>
        <sz val="11"/>
        <rFont val="ＭＳ Ｐゴシック"/>
        <family val="3"/>
      </rPr>
      <t>04026001</t>
    </r>
  </si>
  <si>
    <t>公共用地、公用地等の取得、管理、処分等</t>
  </si>
  <si>
    <t>中辺路町</t>
  </si>
  <si>
    <t>大塔村土地開発公社</t>
  </si>
  <si>
    <r>
      <t>3</t>
    </r>
    <r>
      <rPr>
        <sz val="11"/>
        <rFont val="ＭＳ Ｐゴシック"/>
        <family val="3"/>
      </rPr>
      <t>04037001</t>
    </r>
  </si>
  <si>
    <t>大塔村</t>
  </si>
  <si>
    <t>日置川リゾート</t>
  </si>
  <si>
    <t xml:space="preserve">地域開発、環境整備に関する土木工事　ゴルフ場内の清掃他
</t>
  </si>
  <si>
    <t>日置川町</t>
  </si>
  <si>
    <t>すさみ町ふるさと振興公社</t>
  </si>
  <si>
    <t>山村都市交流施設等の管理運営（受託）</t>
  </si>
  <si>
    <t>すさみ町</t>
  </si>
  <si>
    <t>古座町土地開発公社</t>
  </si>
  <si>
    <t>公共用地等の管理・処分</t>
  </si>
  <si>
    <t>古座町</t>
  </si>
  <si>
    <t>河原町土地開発公社</t>
  </si>
  <si>
    <t>公共用地の先行取得</t>
  </si>
  <si>
    <t>河原町</t>
  </si>
  <si>
    <t>合併による</t>
  </si>
  <si>
    <t>佐治村土地開発公社</t>
  </si>
  <si>
    <t>佐治村</t>
  </si>
  <si>
    <t>カ</t>
  </si>
  <si>
    <t>八東町土地開発公社</t>
  </si>
  <si>
    <t>八東町</t>
  </si>
  <si>
    <t>及びカ（合併による）</t>
  </si>
  <si>
    <t>淀江町土地開発公社</t>
  </si>
  <si>
    <t>土地の取得・造成・処分</t>
  </si>
  <si>
    <t>淀江町</t>
  </si>
  <si>
    <t>淀江町教育文化事業団</t>
  </si>
  <si>
    <t>体育施設・文化施設の管理運営</t>
  </si>
  <si>
    <t>鳥取県東部町村土地開発公社</t>
  </si>
  <si>
    <t>公有地取得、土地造成等</t>
  </si>
  <si>
    <t>青谷町</t>
  </si>
  <si>
    <t>赤碕町土地開発公社</t>
  </si>
  <si>
    <t>公共用地等の取得・管理・処分</t>
  </si>
  <si>
    <t>赤碕町</t>
  </si>
  <si>
    <t>島根町開発公社</t>
  </si>
  <si>
    <t>土地の取得及び造成</t>
  </si>
  <si>
    <t>島根県島根町</t>
  </si>
  <si>
    <t>合併に伴い廃止</t>
  </si>
  <si>
    <t>八束町土地開発公社</t>
  </si>
  <si>
    <t>公共用地、公有地の取得、管理、処分</t>
  </si>
  <si>
    <t>島根県八束町</t>
  </si>
  <si>
    <t>美保関町土地開発公社</t>
  </si>
  <si>
    <t>島根県美保関町</t>
  </si>
  <si>
    <t>浜田市勤労者福祉センター</t>
  </si>
  <si>
    <t>勤労者福祉施設の管理運営</t>
  </si>
  <si>
    <t>島根県浜田市</t>
  </si>
  <si>
    <t>大東町開発公社</t>
  </si>
  <si>
    <t>不燃物収集処理、運動場整備、除雪、割り箸回収及び不法投棄物の撤去</t>
  </si>
  <si>
    <t>島根県大東町</t>
  </si>
  <si>
    <t>掛合町開発公社</t>
  </si>
  <si>
    <t>開発事業に伴う家屋移転者に対する宅地造成等に係る用地取得、造成、管理、処分等</t>
  </si>
  <si>
    <t>島根県掛合町</t>
  </si>
  <si>
    <t>大和村開発公社</t>
  </si>
  <si>
    <t>その他の地域開発</t>
  </si>
  <si>
    <t>島根県大和村</t>
  </si>
  <si>
    <t>石見町開発公社</t>
  </si>
  <si>
    <t>用地等の取得造成並びに公共用施設等の設置及び管理運営</t>
  </si>
  <si>
    <t>島根県石見町</t>
  </si>
  <si>
    <t>松江市土地開発公社</t>
  </si>
  <si>
    <t>公共用地等の取得、管理及び処分委託</t>
  </si>
  <si>
    <t>松江市</t>
  </si>
  <si>
    <t>鹿島町土地開発公社</t>
  </si>
  <si>
    <t>公共用地の取得及び処分</t>
  </si>
  <si>
    <t>市町村合併時に、将来新しい法人を立ち上げるという話で、いったん解散した。</t>
  </si>
  <si>
    <t>玉湯町土地開発公社</t>
  </si>
  <si>
    <t>土地の取得及び造成、その他の管理</t>
  </si>
  <si>
    <t>×</t>
  </si>
  <si>
    <t>宍道町土地開発公社</t>
  </si>
  <si>
    <t>公共用地・公用地等の取得、管理、処分</t>
  </si>
  <si>
    <t>出雲市土地開発公社</t>
  </si>
  <si>
    <t>出雲市土地開発公社</t>
  </si>
  <si>
    <t>出雲市</t>
  </si>
  <si>
    <t>平田市土地開発公社</t>
  </si>
  <si>
    <t>佐田町土地開発公社</t>
  </si>
  <si>
    <t>×</t>
  </si>
  <si>
    <t>多伎町土地開発公社</t>
  </si>
  <si>
    <t>湖陵町土地開発公社</t>
  </si>
  <si>
    <t>江津土地開発公社</t>
  </si>
  <si>
    <t>江津市</t>
  </si>
  <si>
    <t>桜江町土地開発公社</t>
  </si>
  <si>
    <t>×</t>
  </si>
  <si>
    <t>大東町土地開発公社</t>
  </si>
  <si>
    <t>公共用地、公用地等の取得、管理、処分等</t>
  </si>
  <si>
    <t>雲南市土地開発公社</t>
  </si>
  <si>
    <t>公共用地、公用地等の取得、管理、処分等</t>
  </si>
  <si>
    <t>雲南市</t>
  </si>
  <si>
    <t>加茂町土地開発公社</t>
  </si>
  <si>
    <t>○</t>
  </si>
  <si>
    <t>木次町土地開発公社</t>
  </si>
  <si>
    <t>公共用地、公用地等の取得、管理、処分等</t>
  </si>
  <si>
    <t>三刀屋町土地開発公社</t>
  </si>
  <si>
    <t>吉田村土地開発公社</t>
  </si>
  <si>
    <t>横田町土地開発公社</t>
  </si>
  <si>
    <t>用地の先行取得</t>
  </si>
  <si>
    <t>奥出雲町土地開発公社</t>
  </si>
  <si>
    <t>奥出雲町</t>
  </si>
  <si>
    <t>○</t>
  </si>
  <si>
    <t>仁多町土地開発公社</t>
  </si>
  <si>
    <t>西郷町土地開発公社</t>
  </si>
  <si>
    <t>公有地取得、測量、設計</t>
  </si>
  <si>
    <t>隠岐の島町土地開発公社</t>
  </si>
  <si>
    <t>公有地取得、測量、設計</t>
  </si>
  <si>
    <t>隠岐の島町</t>
  </si>
  <si>
    <t>五箇村土地開発公社</t>
  </si>
  <si>
    <t>公共用地の取得、処分</t>
  </si>
  <si>
    <t>都万村土地開発公社</t>
  </si>
  <si>
    <t>土地の取得、造成、処分</t>
  </si>
  <si>
    <t>高梁市土地開発公社</t>
  </si>
  <si>
    <t>公共用地の先行取得・達成</t>
  </si>
  <si>
    <t>高梁市</t>
  </si>
  <si>
    <t>成羽町土地開発公社</t>
  </si>
  <si>
    <t>土地先行取得事業</t>
  </si>
  <si>
    <t>成羽町</t>
  </si>
  <si>
    <t>新見市自然休養村公社</t>
  </si>
  <si>
    <t>観光資源の開発利用、生活環境の整備</t>
  </si>
  <si>
    <t>新見市</t>
  </si>
  <si>
    <t>赤坂物産センター</t>
  </si>
  <si>
    <t>特産品の開発・製造・販売</t>
  </si>
  <si>
    <t>赤坂町</t>
  </si>
  <si>
    <t>くまやまふれあいセンター</t>
  </si>
  <si>
    <t>くまやまふれあいセンターの管理運営</t>
  </si>
  <si>
    <t>熊山町</t>
  </si>
  <si>
    <t>真庭土地開発公社</t>
  </si>
  <si>
    <t>勝山町</t>
  </si>
  <si>
    <t>合併のため</t>
  </si>
  <si>
    <t>東部作州総合開発</t>
  </si>
  <si>
    <t>ＩＣの開設</t>
  </si>
  <si>
    <t>美作市（旧作東町）</t>
  </si>
  <si>
    <t>作東ＩＣの開通</t>
  </si>
  <si>
    <t>岡山建設労働者研修福祉センター</t>
  </si>
  <si>
    <t>建設労働者の福祉の増進を目的とした研修施設</t>
  </si>
  <si>
    <t>建部町</t>
  </si>
  <si>
    <t>岡山市土地開発公社</t>
  </si>
  <si>
    <t>公有地の先行取得</t>
  </si>
  <si>
    <t>019</t>
  </si>
  <si>
    <t>岡山市</t>
  </si>
  <si>
    <t>×</t>
  </si>
  <si>
    <t>灘崎町土地開発公社</t>
  </si>
  <si>
    <t>備前市土地開発公社</t>
  </si>
  <si>
    <t>003</t>
  </si>
  <si>
    <t>公共用地、公用地等の取得、造成、管理及び処分</t>
  </si>
  <si>
    <t>備前市</t>
  </si>
  <si>
    <t>日生町土地開発公社</t>
  </si>
  <si>
    <t>向島町自治振興事業団</t>
  </si>
  <si>
    <t>施設の管理・運営を市直営で行うこととなったため</t>
  </si>
  <si>
    <t>共同福祉施設の運営</t>
  </si>
  <si>
    <t>向島町</t>
  </si>
  <si>
    <t>総領町振興公社</t>
  </si>
  <si>
    <t>公共事業の受託</t>
  </si>
  <si>
    <t>総領町</t>
  </si>
  <si>
    <t>上下町まちづくり公社</t>
  </si>
  <si>
    <t>農業経営及び農作業受委託の斡旋等</t>
  </si>
  <si>
    <t>上下町</t>
  </si>
  <si>
    <t>呉市土地開発公社</t>
  </si>
  <si>
    <t>公有地の取得，造成</t>
  </si>
  <si>
    <t>公有地の取得，造成</t>
  </si>
  <si>
    <t>呉市</t>
  </si>
  <si>
    <t>×</t>
  </si>
  <si>
    <t>蒲刈町土地開発公社</t>
  </si>
  <si>
    <t>×</t>
  </si>
  <si>
    <t>安浦町土地開発公社</t>
  </si>
  <si>
    <t>音戸町土地開発公社</t>
  </si>
  <si>
    <t>〇</t>
  </si>
  <si>
    <t>江田島町土地開発公社</t>
  </si>
  <si>
    <t>公有地の取得，造成</t>
  </si>
  <si>
    <t>江田島市土地開発公社</t>
  </si>
  <si>
    <t>公有地の取得，造成</t>
  </si>
  <si>
    <t>江田島市</t>
  </si>
  <si>
    <t>大柿町土地開発公社</t>
  </si>
  <si>
    <t>公有地の取得，造成</t>
  </si>
  <si>
    <t>〇</t>
  </si>
  <si>
    <t>三次市土地開発公社</t>
  </si>
  <si>
    <t>三次市土地開発公社</t>
  </si>
  <si>
    <t>三次市</t>
  </si>
  <si>
    <t>吉舎町土地開発公社</t>
  </si>
  <si>
    <t>三良坂町土地開発公社</t>
  </si>
  <si>
    <t>安芸高田市土地開発公社</t>
  </si>
  <si>
    <t>安芸高田市土地開発公社</t>
  </si>
  <si>
    <t>安芸高田市</t>
  </si>
  <si>
    <t>吉田町土地開発公社</t>
  </si>
  <si>
    <t>甲田町土地開発公社</t>
  </si>
  <si>
    <t>〇</t>
  </si>
  <si>
    <t>東広島市土地開発公社</t>
  </si>
  <si>
    <t>公有地の取得，造成</t>
  </si>
  <si>
    <t>東広島市土地開発公社</t>
  </si>
  <si>
    <t>×</t>
  </si>
  <si>
    <t>安芸津町土地開発公社</t>
  </si>
  <si>
    <t>黒瀬町土地開発公社</t>
  </si>
  <si>
    <t>福富町土地開発公社</t>
  </si>
  <si>
    <t>河内町土地開発公社</t>
  </si>
  <si>
    <t>世羅町土地開発公社</t>
  </si>
  <si>
    <t>世羅町土地開発公社</t>
  </si>
  <si>
    <t>甲山町土地開発公社</t>
  </si>
  <si>
    <t>三原市土地開発公社</t>
  </si>
  <si>
    <t>公有地の取得，造成</t>
  </si>
  <si>
    <t>三原市土地開発公社</t>
  </si>
  <si>
    <t>大和町土地開発公社</t>
  </si>
  <si>
    <t>本郷町土地開発公社</t>
  </si>
  <si>
    <t>久井町土地開発公社</t>
  </si>
  <si>
    <t>〇</t>
  </si>
  <si>
    <t>庄原市土地開発公社</t>
  </si>
  <si>
    <t>庄原市土地開発公社</t>
  </si>
  <si>
    <t>東城町土地開発公社</t>
  </si>
  <si>
    <t>公有地の取得，造成</t>
  </si>
  <si>
    <t>〇</t>
  </si>
  <si>
    <t>福山市土地開発公社</t>
  </si>
  <si>
    <t>福山市土地開発公社</t>
  </si>
  <si>
    <t>沼隈町土地開発公社</t>
  </si>
  <si>
    <t>尾道市土地開発公社</t>
  </si>
  <si>
    <t>尾道市土地開発公社</t>
  </si>
  <si>
    <t>向島町土地開発公社</t>
  </si>
  <si>
    <t>八千代町開発公社</t>
  </si>
  <si>
    <t>ダム周辺施設の設置及び管理</t>
  </si>
  <si>
    <t>八千代町開発公社</t>
  </si>
  <si>
    <t>ダム周辺施設の設置及び管理</t>
  </si>
  <si>
    <t>安芸高田市</t>
  </si>
  <si>
    <t>中国自転車振興センター</t>
  </si>
  <si>
    <t>自転車の流通及び
利用消費に関する調査</t>
  </si>
  <si>
    <t>鮎の里くちわ</t>
  </si>
  <si>
    <t>宿泊研修施設・公園管理</t>
  </si>
  <si>
    <t>（庄原市）口和町</t>
  </si>
  <si>
    <t>ウ</t>
  </si>
  <si>
    <t>田万川町土地開発公社</t>
  </si>
  <si>
    <t>公有地となるべき土地の取得、造成、管理等</t>
  </si>
  <si>
    <t>田万川町</t>
  </si>
  <si>
    <t>市町村合併</t>
  </si>
  <si>
    <t>須佐町土地開発公社</t>
  </si>
  <si>
    <t>須佐町</t>
  </si>
  <si>
    <t>大和町土地開発公社</t>
  </si>
  <si>
    <t>公有地の取得、造成等</t>
  </si>
  <si>
    <t>光市
（旧大和町）</t>
  </si>
  <si>
    <t>合併による解散</t>
  </si>
  <si>
    <t>新南陽市体育協会</t>
  </si>
  <si>
    <t>スポーツ振興及び公共体育施設管理運営</t>
  </si>
  <si>
    <t>旧新南陽市</t>
  </si>
  <si>
    <t>市町村合併による。</t>
  </si>
  <si>
    <t>周南市熊毛勤労福祉財団</t>
  </si>
  <si>
    <t>施設の管理・自主事業の実施</t>
  </si>
  <si>
    <t>旧熊毛町</t>
  </si>
  <si>
    <t>熊毛勤労者総合福祉センターを周南市の直営としたため。</t>
  </si>
  <si>
    <t>久賀町土地開発公社</t>
  </si>
  <si>
    <t>公共用地の取得・処分</t>
  </si>
  <si>
    <t>久賀町</t>
  </si>
  <si>
    <t>大島町土地開発公社</t>
  </si>
  <si>
    <t>同上</t>
  </si>
  <si>
    <t>大島町</t>
  </si>
  <si>
    <t>ちびっ子動物共和国センター</t>
  </si>
  <si>
    <t>小規模動物園の管理</t>
  </si>
  <si>
    <t>本郷村</t>
  </si>
  <si>
    <t>(財)小郡町住宅協会</t>
  </si>
  <si>
    <t>住宅の建設及び経営</t>
  </si>
  <si>
    <t>小郡町</t>
  </si>
  <si>
    <t>油谷町土地開発公社</t>
  </si>
  <si>
    <t>公共用地の取得、管理、処分</t>
  </si>
  <si>
    <t>油谷町</t>
  </si>
  <si>
    <t>美祢南部開発</t>
  </si>
  <si>
    <t>開発インターチェンジ等</t>
  </si>
  <si>
    <t>美祢市</t>
  </si>
  <si>
    <t>下関市土地開発公社</t>
  </si>
  <si>
    <t>土地の取得・管理・処分</t>
  </si>
  <si>
    <t>下関市</t>
  </si>
  <si>
    <t>菊川町土地開発公社</t>
  </si>
  <si>
    <t>豊田町土地開発公社</t>
  </si>
  <si>
    <t>豊浦町土地開発公社</t>
  </si>
  <si>
    <t>豊北町土地開発公社</t>
  </si>
  <si>
    <t>小野田市土地開発公社</t>
  </si>
  <si>
    <t>公共・公用地等の取得・管理・処分</t>
  </si>
  <si>
    <t>山陽小野田市
土地開発公社</t>
  </si>
  <si>
    <t>公共事業用地の取得（先行取得含む）、工業団地・住宅団地の造成・販売</t>
  </si>
  <si>
    <t>山陽小野田市</t>
  </si>
  <si>
    <t>山陽町土地開発公社</t>
  </si>
  <si>
    <t>神山町土地開発公社</t>
  </si>
  <si>
    <t>363421002</t>
  </si>
  <si>
    <t>公共用地・公用地等の取得、管理、処分等</t>
  </si>
  <si>
    <t>神山町</t>
  </si>
  <si>
    <t>由岐町土地開発公社</t>
  </si>
  <si>
    <t>由岐町</t>
  </si>
  <si>
    <t>日和佐町土地開発公社</t>
  </si>
  <si>
    <t>363821001</t>
  </si>
  <si>
    <t>公用地等の所得、管理、処分</t>
  </si>
  <si>
    <t>日和佐町</t>
  </si>
  <si>
    <t>土成町土地開発公社</t>
  </si>
  <si>
    <t>土成町</t>
  </si>
  <si>
    <t>市場町土地開発公社</t>
  </si>
  <si>
    <t>公用土地、公用地等の取得、管理、処分</t>
  </si>
  <si>
    <t>市場町</t>
  </si>
  <si>
    <t>阿波町土地開発公社</t>
  </si>
  <si>
    <t>公用土地、公用地等の取得、管理、処分等</t>
  </si>
  <si>
    <t>阿波町</t>
  </si>
  <si>
    <t>山城町建設労働者福祉センター</t>
  </si>
  <si>
    <t>建設労働者福祉センター監理運営</t>
  </si>
  <si>
    <t>山城町</t>
  </si>
  <si>
    <t>鴨島町土地開発公社</t>
  </si>
  <si>
    <t>吉野川市土地開発公社</t>
  </si>
  <si>
    <t>吉野川市</t>
  </si>
  <si>
    <t>山川町土地開発公社</t>
  </si>
  <si>
    <t>公有用地の取得及び管理</t>
  </si>
  <si>
    <t>脇町土地開発公社</t>
  </si>
  <si>
    <t>美馬市土地開発公社</t>
  </si>
  <si>
    <t>公拡法による公共用地の取得、管理、処分等</t>
  </si>
  <si>
    <t>美馬市</t>
  </si>
  <si>
    <t>×</t>
  </si>
  <si>
    <t>美馬町土地開発公社</t>
  </si>
  <si>
    <t>穴吹町土地開発公社</t>
  </si>
  <si>
    <t>鷲敷町土地開発公社</t>
  </si>
  <si>
    <t>公有用地の先行取得</t>
  </si>
  <si>
    <t>那賀町土地開発公社</t>
  </si>
  <si>
    <t>公共用地、公用地等の取得、造成、その他の管理及び処分。</t>
  </si>
  <si>
    <t>那賀町</t>
  </si>
  <si>
    <t>相生町土地開発公社</t>
  </si>
  <si>
    <t>土地の取得、造成その他の管理及び処分。</t>
  </si>
  <si>
    <t>木頭村土地開発公社</t>
  </si>
  <si>
    <t>半田町土地開発公社</t>
  </si>
  <si>
    <t>公共事業用地の先行取得</t>
  </si>
  <si>
    <t>つるぎ町土地開発公社</t>
  </si>
  <si>
    <t>公共用地の取得、造成</t>
  </si>
  <si>
    <t>つるぎ町</t>
  </si>
  <si>
    <t>○</t>
  </si>
  <si>
    <t>貞光町土地開発公社</t>
  </si>
  <si>
    <t>みの駅前開発</t>
  </si>
  <si>
    <t>農産直販・駅前駐車場の管理･運営</t>
  </si>
  <si>
    <t>三野町</t>
  </si>
  <si>
    <t>廃止法人の名称</t>
  </si>
  <si>
    <t>比率</t>
  </si>
  <si>
    <t>設立年月日</t>
  </si>
  <si>
    <t>年</t>
  </si>
  <si>
    <t>元号</t>
  </si>
  <si>
    <t>月</t>
  </si>
  <si>
    <t>日</t>
  </si>
  <si>
    <t>出資金
総　 額</t>
  </si>
  <si>
    <t>廃止
理由</t>
  </si>
  <si>
    <t>統合年月日</t>
  </si>
  <si>
    <t>記号</t>
  </si>
  <si>
    <t>統合前の
法人名称</t>
  </si>
  <si>
    <t>綾歌町土地開発公社</t>
  </si>
  <si>
    <t>町有地の先行取得及び国道バイパス関連業務</t>
  </si>
  <si>
    <t>綾歌町</t>
  </si>
  <si>
    <t>市町村合併のため</t>
  </si>
  <si>
    <t>飯山町土地開発公社</t>
  </si>
  <si>
    <t>公共用地、公用地の取得・管理・処分等</t>
  </si>
  <si>
    <t>飯山町</t>
  </si>
  <si>
    <t>統合後の
法人名称</t>
  </si>
  <si>
    <t>統合
理由</t>
  </si>
  <si>
    <t>統合後
出資金
総　 額</t>
  </si>
  <si>
    <t>（１）廃止</t>
  </si>
  <si>
    <t>（３）出資引き揚げ</t>
  </si>
  <si>
    <t>法人の名称</t>
  </si>
  <si>
    <t>出資引き揚げ年月日</t>
  </si>
  <si>
    <t>引き揚げ前
出   資  金
総　      額</t>
  </si>
  <si>
    <t>引き揚げ
理由</t>
  </si>
  <si>
    <t>備　　考</t>
  </si>
  <si>
    <t>民</t>
  </si>
  <si>
    <t>商</t>
  </si>
  <si>
    <t>三</t>
  </si>
  <si>
    <t>小計</t>
  </si>
  <si>
    <t>法人数</t>
  </si>
  <si>
    <t>統合前</t>
  </si>
  <si>
    <t>　　　</t>
  </si>
  <si>
    <t>統合後</t>
  </si>
  <si>
    <t>法人数</t>
  </si>
  <si>
    <t>調査表 ２</t>
  </si>
  <si>
    <t>（１）地方公共団体の出資割合合計が２５％以上の法人</t>
  </si>
  <si>
    <t>（２）地方公共団体の出資割合合計が２５％未満の法人</t>
  </si>
  <si>
    <t>主たる出資地方公共団体名</t>
  </si>
  <si>
    <t>その他の
地方公共団体
出資額</t>
  </si>
  <si>
    <t>（単位：千円）</t>
  </si>
  <si>
    <t>主たる出資
地方公共団体出資額</t>
  </si>
  <si>
    <t>統合後の
主たる出資地方公共団体名</t>
  </si>
  <si>
    <t>主たる出資
地方公共団体
出資額</t>
  </si>
  <si>
    <t>引き揚げ前の主たる出資地方公共団体名</t>
  </si>
  <si>
    <t>出資引き揚げ</t>
  </si>
  <si>
    <t>統　合</t>
  </si>
  <si>
    <t>廃　止</t>
  </si>
  <si>
    <t>理　由</t>
  </si>
  <si>
    <t>ア</t>
  </si>
  <si>
    <t>イ</t>
  </si>
  <si>
    <t>ウ</t>
  </si>
  <si>
    <t>エ</t>
  </si>
  <si>
    <t>オ</t>
  </si>
  <si>
    <t>カ</t>
  </si>
  <si>
    <t>業務小分類</t>
  </si>
  <si>
    <t>業務分類</t>
  </si>
  <si>
    <t>法人分類</t>
  </si>
  <si>
    <t>類型</t>
  </si>
  <si>
    <t>業務概要</t>
  </si>
  <si>
    <t>番号</t>
  </si>
  <si>
    <t>（２）統合</t>
  </si>
  <si>
    <t>出資引き揚げ</t>
  </si>
  <si>
    <t>差引増減</t>
  </si>
  <si>
    <t>法人形態</t>
  </si>
  <si>
    <t>（３）第三セクター等法人全体</t>
  </si>
  <si>
    <t>ア</t>
  </si>
  <si>
    <t>○</t>
  </si>
  <si>
    <t>新篠津振興公社</t>
  </si>
  <si>
    <t>ゴルフ場及びゴルフ練習場の整備運営</t>
  </si>
  <si>
    <t>ゴルフ場及びゴルフ練習場の整備運営、温泉の管理運営</t>
  </si>
  <si>
    <t>ウ</t>
  </si>
  <si>
    <t>×</t>
  </si>
  <si>
    <t>テナント事業、温泉浴場の管理運営</t>
  </si>
  <si>
    <t>南茅部町土地開発公社</t>
  </si>
  <si>
    <t>013421002</t>
  </si>
  <si>
    <t>カ</t>
  </si>
  <si>
    <t>市町村合併に伴う解散によるもの</t>
  </si>
  <si>
    <t>小樽都市開発公社</t>
  </si>
  <si>
    <t>望洋台地区の宅地造成・販売</t>
  </si>
  <si>
    <t>エ</t>
  </si>
  <si>
    <t>寿都町土地開発公社</t>
  </si>
  <si>
    <t>風太の郷</t>
  </si>
  <si>
    <t>芦別市土地開発公社</t>
  </si>
  <si>
    <t>公有地の取得、処分、造成</t>
  </si>
  <si>
    <t>ア</t>
  </si>
  <si>
    <t>株式会社増毛町振興公社</t>
  </si>
  <si>
    <t>土地の取得売買分譲</t>
  </si>
  <si>
    <t>風力発電による売電事業</t>
  </si>
  <si>
    <t>イ</t>
  </si>
  <si>
    <t>（株）サンライズ</t>
  </si>
  <si>
    <t>北見都市施設管理公社</t>
  </si>
  <si>
    <t>公園、文化施設等公共、公益的施設の受託運営及び経営</t>
  </si>
  <si>
    <t>苫小牧冷蔵</t>
  </si>
  <si>
    <t>設立年月日</t>
  </si>
  <si>
    <t>廃止年月日</t>
  </si>
  <si>
    <t>元号</t>
  </si>
  <si>
    <t>年</t>
  </si>
  <si>
    <t>月</t>
  </si>
  <si>
    <t>日</t>
  </si>
  <si>
    <t>9</t>
  </si>
  <si>
    <t>冷蔵倉庫業・食品卸小売業</t>
  </si>
  <si>
    <t>ア</t>
  </si>
  <si>
    <t>穂別町ふるさと開発公社緑竜</t>
  </si>
  <si>
    <t>農林産物の加工と販売</t>
  </si>
  <si>
    <t>士幌町土地開発公社</t>
  </si>
  <si>
    <t>公共用地の先行取得等</t>
  </si>
  <si>
    <t>更別村土地開発公社</t>
  </si>
  <si>
    <t>公共用地・公用地等の取得</t>
  </si>
  <si>
    <t>経費の軽減・事務の合理化</t>
  </si>
  <si>
    <t>池田町開発振興公社</t>
  </si>
  <si>
    <t>アパート経営、土地売却</t>
  </si>
  <si>
    <t>株式会社　関西十勝</t>
  </si>
  <si>
    <t>酒類（十勝ワイン）卸売業</t>
  </si>
  <si>
    <t>浦幌町土地開発公社</t>
  </si>
  <si>
    <t>公有地及び公共用地の先行取得等</t>
  </si>
  <si>
    <t>釧路ステーションビル</t>
  </si>
  <si>
    <t>012068006</t>
  </si>
  <si>
    <t>釧路ステーションビルの賃貸</t>
  </si>
  <si>
    <t>標茶町振興公社</t>
  </si>
  <si>
    <t>016641001</t>
  </si>
  <si>
    <t>標茶町における公共施設及び公益に供する事業の受託</t>
  </si>
  <si>
    <t>012033002</t>
  </si>
  <si>
    <t>013927002</t>
  </si>
  <si>
    <t>013927003</t>
  </si>
  <si>
    <t>014818001</t>
  </si>
  <si>
    <t>012165003</t>
  </si>
  <si>
    <t>015628002</t>
  </si>
  <si>
    <t>012131002</t>
  </si>
  <si>
    <t>015831001</t>
  </si>
  <si>
    <t>016322001</t>
  </si>
  <si>
    <r>
      <t>0</t>
    </r>
    <r>
      <rPr>
        <sz val="11"/>
        <rFont val="ＭＳ Ｐゴシック"/>
        <family val="3"/>
      </rPr>
      <t>16390002</t>
    </r>
  </si>
  <si>
    <r>
      <t>0</t>
    </r>
    <r>
      <rPr>
        <sz val="11"/>
        <rFont val="ＭＳ Ｐゴシック"/>
        <family val="3"/>
      </rPr>
      <t>16446001</t>
    </r>
  </si>
  <si>
    <r>
      <t>0</t>
    </r>
    <r>
      <rPr>
        <sz val="11"/>
        <rFont val="ＭＳ Ｐゴシック"/>
        <family val="3"/>
      </rPr>
      <t>16446003</t>
    </r>
  </si>
  <si>
    <r>
      <t>0</t>
    </r>
    <r>
      <rPr>
        <sz val="11"/>
        <rFont val="ＭＳ Ｐゴシック"/>
        <family val="3"/>
      </rPr>
      <t>16497003</t>
    </r>
  </si>
  <si>
    <t>きのこの生産販売</t>
  </si>
  <si>
    <t>公共用地，公用地等の取得、管理処分</t>
  </si>
  <si>
    <t>土地の取得・造成・処分</t>
  </si>
  <si>
    <t>風力等の再生可能エネルギーによる電気の供給及び販売</t>
  </si>
  <si>
    <t>北海道　　　　　　南茅部町</t>
  </si>
  <si>
    <t>北海道　　　　　　小樽市</t>
  </si>
  <si>
    <t>北海道　　　　　　寿都町</t>
  </si>
  <si>
    <t>北海道　　　　　　芦別市</t>
  </si>
  <si>
    <t>北海道　　　　　　増毛町</t>
  </si>
  <si>
    <t>北海道　　　　　　西興部村</t>
  </si>
  <si>
    <t>北海道　　　　　　苫小牧市</t>
  </si>
  <si>
    <t>北海道　　　　　　穂別町</t>
  </si>
  <si>
    <t>北海道　　　　　　士幌町</t>
  </si>
  <si>
    <t>北海道　　　　　　更別村</t>
  </si>
  <si>
    <t>北海道　　　　　　池田町</t>
  </si>
  <si>
    <t>北海道　　　　　　浦幌町</t>
  </si>
  <si>
    <t>北海道　　　　　　釧路市</t>
  </si>
  <si>
    <t>北海道　　　　　　標茶町</t>
  </si>
  <si>
    <t>ニューしのつクラブ</t>
  </si>
  <si>
    <t>013048001</t>
  </si>
  <si>
    <t>013048004</t>
  </si>
  <si>
    <t>北海道　　　　新篠津村</t>
  </si>
  <si>
    <t>014834002</t>
  </si>
  <si>
    <t>012084003</t>
  </si>
  <si>
    <t>北海道　　　　　　苫前町</t>
  </si>
  <si>
    <t>北海道　　　　　　北見市</t>
  </si>
  <si>
    <t>ドリームアップ苫前</t>
  </si>
  <si>
    <t>剣淵町土地開発公社</t>
  </si>
  <si>
    <r>
      <t>0</t>
    </r>
    <r>
      <rPr>
        <sz val="11"/>
        <rFont val="ＭＳ Ｐゴシック"/>
        <family val="3"/>
      </rPr>
      <t>14656001</t>
    </r>
  </si>
  <si>
    <t>土地の取得、造成、処分</t>
  </si>
  <si>
    <t>北海道　　　　　　剣淵町</t>
  </si>
  <si>
    <t>岩見沢ターミナルビル</t>
  </si>
  <si>
    <t>012106003</t>
  </si>
  <si>
    <t>駐車場等の管理運営</t>
  </si>
  <si>
    <t>北海道　　　　　　岩見沢市</t>
  </si>
  <si>
    <t>弘前産業開発ｾﾝﾀｰ</t>
  </si>
  <si>
    <t>011</t>
  </si>
  <si>
    <t>弘前オフィス・アルカディア地区内中核施設の賃貸及び管理</t>
  </si>
  <si>
    <t>弘前市</t>
  </si>
  <si>
    <t>○</t>
  </si>
  <si>
    <t>押水町スポーツ振興会</t>
  </si>
  <si>
    <t>体育館、武道館の管理運営</t>
  </si>
  <si>
    <t>宝達志水町施設管理公社</t>
  </si>
  <si>
    <t>×</t>
  </si>
  <si>
    <t>押水町施設管理公社</t>
  </si>
  <si>
    <t>町有施設の保守、管理、運営</t>
  </si>
  <si>
    <t>十和田市野菜生産安定基金協会</t>
  </si>
  <si>
    <t>003</t>
  </si>
  <si>
    <t>野菜生産安定補給金の交付</t>
  </si>
  <si>
    <t>十和田市</t>
  </si>
  <si>
    <t>　 金利が大幅に下落したことにより、主要な目的である野菜生産者生産安定補給金の交付が不能となったため。</t>
  </si>
  <si>
    <t>（株）屏風山食品加工センター</t>
  </si>
  <si>
    <t>002</t>
  </si>
  <si>
    <t>農産物加工製造・販売</t>
  </si>
  <si>
    <t>車力村</t>
  </si>
  <si>
    <t>藤崎町土地開発公社</t>
  </si>
  <si>
    <t>001</t>
  </si>
  <si>
    <t>001</t>
  </si>
  <si>
    <t>地域整備のための公有地取得</t>
  </si>
  <si>
    <t>藤崎町</t>
  </si>
  <si>
    <t>町村合併による</t>
  </si>
  <si>
    <t>金木町土地開発公社</t>
  </si>
  <si>
    <t>001</t>
  </si>
  <si>
    <t>公共用地の先行取得</t>
  </si>
  <si>
    <t>五所川原市</t>
  </si>
  <si>
    <t>旧金木町</t>
  </si>
  <si>
    <t>野辺地町ふるさと公社</t>
  </si>
  <si>
    <t>町教育施設をはじめとした各種施設の管理運営</t>
  </si>
  <si>
    <t>野辺地町</t>
  </si>
  <si>
    <t>首長交代（公約の相違）から廃止を余儀なくされた</t>
  </si>
  <si>
    <t>東北町土地開発公社</t>
  </si>
  <si>
    <t>001</t>
  </si>
  <si>
    <t>東北町</t>
  </si>
  <si>
    <t>市町村合併による</t>
  </si>
  <si>
    <t>南郷村土地開発公社</t>
  </si>
  <si>
    <t>003</t>
  </si>
  <si>
    <t>土地の先行取得</t>
  </si>
  <si>
    <t>南郷村</t>
  </si>
  <si>
    <t>遠野青果市場</t>
  </si>
  <si>
    <t>青果物並びに農村工業品及び副業品</t>
  </si>
  <si>
    <t>遠野市</t>
  </si>
  <si>
    <t>紫波地域農業管理センター</t>
  </si>
  <si>
    <t>住民情報・税務情報・農業情報・各種料金情報等の電算処理</t>
  </si>
  <si>
    <t>紫波町</t>
  </si>
  <si>
    <t>藤沢開発公社</t>
  </si>
  <si>
    <t>公共用地の先行取得</t>
  </si>
  <si>
    <t>藤沢町</t>
  </si>
  <si>
    <t>岩泉町産業開発公社</t>
  </si>
  <si>
    <t>公共施設の等の受託管理運営及び特産品の開発、研究</t>
  </si>
  <si>
    <t>岩泉町</t>
  </si>
  <si>
    <t>昨年度報告漏れ（昨年度誤って調査表1に記載していました。）</t>
  </si>
  <si>
    <t>ｸﾞﾘｭｰﾝﾎﾞｰﾃﾞﾝ館ヶ森</t>
  </si>
  <si>
    <t>ペンションの管理運営</t>
  </si>
  <si>
    <t>出資金放棄議決平成17年3月8日</t>
  </si>
  <si>
    <t>館ヶ森ﾌｧｰﾑﾏｰｹｯﾄ</t>
  </si>
  <si>
    <t>地場産品等直売施設の管理運営</t>
  </si>
  <si>
    <t>松川温泉観光</t>
  </si>
  <si>
    <t>スキー場事業</t>
  </si>
  <si>
    <t>松尾村</t>
  </si>
  <si>
    <t>経営不振による引き揚げ</t>
  </si>
  <si>
    <t>唐桑町観光振興協会</t>
  </si>
  <si>
    <t>001</t>
  </si>
  <si>
    <t>観光振興に係る調査・研究及び観光施設運営の受託等</t>
  </si>
  <si>
    <t>宮城県
唐桑町</t>
  </si>
  <si>
    <t>オ</t>
  </si>
  <si>
    <t>石巻市文化振興公社</t>
  </si>
  <si>
    <t>006</t>
  </si>
  <si>
    <t>文化センター、市民会館、勤労者余暇活用センターの管理運営、芸術文化事業の実施</t>
  </si>
  <si>
    <t>×</t>
  </si>
  <si>
    <t>×</t>
  </si>
  <si>
    <t>石巻市スポーツ振興財団</t>
  </si>
  <si>
    <t>008</t>
  </si>
  <si>
    <t>地域へのスポーツ振興、総合運動公園の管理運営</t>
  </si>
  <si>
    <t>秋田市都市建設公社</t>
  </si>
  <si>
    <t>052019001</t>
  </si>
  <si>
    <t>都市計画事業に関する業務の受託、用地の取得・造成・分譲等</t>
  </si>
  <si>
    <t>秋田市</t>
  </si>
  <si>
    <t>ア</t>
  </si>
  <si>
    <t>ア</t>
  </si>
  <si>
    <t>秋田ターミナルビル</t>
  </si>
  <si>
    <t>052019013</t>
  </si>
  <si>
    <t>店舗の賃貸及び食事施設、宿泊施設の管理運営</t>
  </si>
  <si>
    <t>岩見観光</t>
  </si>
  <si>
    <t>053813002</t>
  </si>
  <si>
    <t>簡易宿泊施設、飲食、温泉の経営の受託経営等</t>
  </si>
  <si>
    <t>秋田市(旧河辺町）</t>
  </si>
  <si>
    <t>エ</t>
  </si>
  <si>
    <t>河辺町土地開発公社</t>
  </si>
  <si>
    <t>053813003</t>
  </si>
  <si>
    <t>公共用地等の取得、造成、管理、処分</t>
  </si>
  <si>
    <t>秋田市（旧河辺町）</t>
  </si>
  <si>
    <t>鹿角市スポーツ振興事業団</t>
  </si>
  <si>
    <t>052094005</t>
  </si>
  <si>
    <t>スポーツ団体指導等の振興事業、スポーツ施設の管理</t>
  </si>
  <si>
    <t>鹿角市</t>
  </si>
  <si>
    <t>オ</t>
  </si>
  <si>
    <t>ロイヤルセンチュリーゴルフ倶楽部</t>
  </si>
  <si>
    <t>054275002</t>
  </si>
  <si>
    <t>ゴルフ場の経営管理</t>
  </si>
  <si>
    <t>大仙市（旧協和町）</t>
  </si>
  <si>
    <t>米沢市開発公社</t>
  </si>
  <si>
    <t>001</t>
  </si>
  <si>
    <t>住宅用地、公共用地の取得、造成、処分及び公共施設の管理</t>
  </si>
  <si>
    <t>米沢市</t>
  </si>
  <si>
    <t>上山市スポーツ振興基金</t>
  </si>
  <si>
    <t>001</t>
  </si>
  <si>
    <t>基金の造成、管理、運営</t>
  </si>
  <si>
    <t>上山市</t>
  </si>
  <si>
    <t>最上川船下り</t>
  </si>
  <si>
    <t>003</t>
  </si>
  <si>
    <t>観光乗車船業</t>
  </si>
  <si>
    <t>大石田町</t>
  </si>
  <si>
    <t>櫛引町土地開発公社</t>
  </si>
  <si>
    <t>002</t>
  </si>
  <si>
    <t>公共用地の取得、管理、処分を行ない、地域の秩序ある整備を目的。</t>
  </si>
  <si>
    <t>櫛引町</t>
  </si>
  <si>
    <t>立川町農業機械公社</t>
  </si>
  <si>
    <t>004</t>
  </si>
  <si>
    <t>農業施設機械の利用</t>
  </si>
  <si>
    <t>立川町</t>
  </si>
  <si>
    <t>郡山市高齢化社会振興会</t>
  </si>
  <si>
    <t>072036005</t>
  </si>
  <si>
    <t>・高齢者のための学習活動事業（あさかの学園大学事業）
・高齢社会に対応した事業（高齢化社会対策推進事業）</t>
  </si>
  <si>
    <t>福島県郡山市</t>
  </si>
  <si>
    <t>ウ</t>
  </si>
  <si>
    <t>社会福祉法人郡山市社会福祉事業団との統合</t>
  </si>
  <si>
    <t>原町市駅前開発</t>
  </si>
  <si>
    <t>072061003</t>
  </si>
  <si>
    <t>駅前開発事業の調査、企画、設計</t>
  </si>
  <si>
    <t>福島県原町市</t>
  </si>
  <si>
    <t>鎌房興業</t>
  </si>
  <si>
    <t>073440002</t>
  </si>
  <si>
    <t>羽鳥湖スキー場運営</t>
  </si>
  <si>
    <t>福島県天栄村</t>
  </si>
  <si>
    <t>福島市振興公社</t>
  </si>
  <si>
    <t>072010001</t>
  </si>
  <si>
    <t>市民文化向上及び労働者福祉の増進</t>
  </si>
  <si>
    <t>072010001</t>
  </si>
  <si>
    <t>福島県福島市</t>
  </si>
  <si>
    <t>福島勤労者総合福祉振興協会</t>
  </si>
  <si>
    <t>072010012</t>
  </si>
  <si>
    <t>労働者の福利厚生</t>
  </si>
  <si>
    <t>相馬ガス</t>
  </si>
  <si>
    <t>072061001</t>
  </si>
  <si>
    <t>都市ガス等の供給</t>
  </si>
  <si>
    <t>福島県原町市</t>
  </si>
  <si>
    <t>水戸市住宅公社</t>
  </si>
  <si>
    <t>082015001</t>
  </si>
  <si>
    <t>住宅の建設，管理，分譲，斡旋</t>
  </si>
  <si>
    <t>水戸市</t>
  </si>
  <si>
    <t>内原町土地開発公社</t>
  </si>
  <si>
    <t>083054001</t>
  </si>
  <si>
    <t>公共用地の取得，造成その他の管理及び処分</t>
  </si>
  <si>
    <t>内原町</t>
  </si>
  <si>
    <t>市町村合併</t>
  </si>
  <si>
    <t>龍ケ崎市高齢者福祉事業団</t>
  </si>
  <si>
    <t>082082003</t>
  </si>
  <si>
    <t>総合福祉センター、ふるさとふれあい公園の管理運営</t>
  </si>
  <si>
    <t>龍ケ崎市</t>
  </si>
  <si>
    <t>イ</t>
  </si>
  <si>
    <t>結城駅前街づくり</t>
  </si>
  <si>
    <t>082074002</t>
  </si>
  <si>
    <t>店舗並びに各種教養，教育施設の賃借及び管理</t>
  </si>
  <si>
    <t>結城市</t>
  </si>
  <si>
    <t>水海道市住宅公社</t>
  </si>
  <si>
    <t>082112001</t>
  </si>
  <si>
    <t>住宅用地取得、造成、管理、分譲等</t>
  </si>
  <si>
    <t>水海道市</t>
  </si>
  <si>
    <t>水海道市土地開発公社</t>
  </si>
  <si>
    <t>082112003</t>
  </si>
  <si>
    <t>瓜連町土地開発公社</t>
  </si>
  <si>
    <t>083437001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</si>
</sst>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0_);[Red]\(#,##0\)"/>
    <numFmt numFmtId="180" formatCode="_(* #,##0_);_(* \(#,##0\);_(* &quot;-&quot;_);_(@_)"/>
    <numFmt numFmtId="181" formatCode="0_);[Red]\(0\)"/>
    <numFmt numFmtId="182" formatCode="000"/>
    <numFmt numFmtId="183" formatCode="#,##0;&quot;△ &quot;#,##0"/>
    <numFmt numFmtId="184" formatCode="0_);\(0\)"/>
    <numFmt numFmtId="185" formatCode="0_ "/>
  </numFmts>
  <fonts count="18">
    <font>
      <sz val="11"/>
      <name val="ＭＳ Ｐゴシック"/>
      <family val="3"/>
    </font>
    <font>
      <sz val="6"/>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7"/>
      <name val="ＭＳ Ｐゴシック"/>
      <family val="3"/>
    </font>
    <font>
      <sz val="9"/>
      <color indexed="8"/>
      <name val="ＭＳ Ｐゴシック"/>
      <family val="3"/>
    </font>
    <font>
      <sz val="5"/>
      <name val="ＭＳ Ｐゴシック"/>
      <family val="3"/>
    </font>
    <font>
      <sz val="7.5"/>
      <name val="ＭＳ Ｐゴシック"/>
      <family val="3"/>
    </font>
    <font>
      <sz val="4"/>
      <name val="ＭＳ Ｐゴシック"/>
      <family val="3"/>
    </font>
    <font>
      <sz val="8"/>
      <color indexed="8"/>
      <name val="ＭＳ Ｐゴシック"/>
      <family val="3"/>
    </font>
    <font>
      <sz val="8"/>
      <name val="ＭＳ 明朝"/>
      <family val="1"/>
    </font>
    <font>
      <b/>
      <sz val="9"/>
      <name val="ＭＳ Ｐゴシック"/>
      <family val="3"/>
    </font>
    <font>
      <sz val="9.5"/>
      <name val="ＭＳ Ｐゴシック"/>
      <family val="3"/>
    </font>
    <font>
      <sz val="11"/>
      <color indexed="8"/>
      <name val="ＭＳ Ｐゴシック"/>
      <family val="3"/>
    </font>
    <font>
      <b/>
      <sz val="8"/>
      <name val="ＭＳ Ｐゴシック"/>
      <family val="2"/>
    </font>
  </fonts>
  <fills count="3">
    <fill>
      <patternFill/>
    </fill>
    <fill>
      <patternFill patternType="gray125"/>
    </fill>
    <fill>
      <patternFill patternType="solid">
        <fgColor indexed="9"/>
        <bgColor indexed="64"/>
      </patternFill>
    </fill>
  </fills>
  <borders count="5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double"/>
      <top style="thin"/>
      <bottom style="thin"/>
    </border>
    <border>
      <left style="thin"/>
      <right>
        <color indexed="63"/>
      </right>
      <top>
        <color indexed="63"/>
      </top>
      <bottom>
        <color indexed="63"/>
      </bottom>
    </border>
    <border>
      <left style="thin"/>
      <right style="double"/>
      <top>
        <color indexed="63"/>
      </top>
      <bottom style="thin"/>
    </border>
    <border diagonalUp="1">
      <left style="thin"/>
      <right style="thin"/>
      <top style="thin"/>
      <bottom style="dotted"/>
      <diagonal style="thin"/>
    </border>
    <border diagonalUp="1">
      <left style="thin"/>
      <right style="double"/>
      <top style="thin"/>
      <bottom style="dotted"/>
      <diagonal style="thin"/>
    </border>
    <border diagonalUp="1">
      <left style="thin"/>
      <right style="thin"/>
      <top style="thin"/>
      <bottom style="thin"/>
      <diagonal style="thin"/>
    </border>
    <border diagonalUp="1">
      <left style="thin"/>
      <right style="thin"/>
      <top style="dotted"/>
      <bottom style="thin"/>
      <diagonal style="thin"/>
    </border>
    <border diagonalUp="1">
      <left style="thin"/>
      <right style="thin"/>
      <top style="thin"/>
      <bottom>
        <color indexed="63"/>
      </bottom>
      <diagonal style="thin"/>
    </border>
    <border diagonalUp="1">
      <left style="thin"/>
      <right style="double"/>
      <top style="thin"/>
      <bottom>
        <color indexed="63"/>
      </bottom>
      <diagonal style="thin"/>
    </border>
    <border>
      <left style="double"/>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double"/>
      <top style="double"/>
      <bottom style="double"/>
      <diagonal style="thin"/>
    </border>
    <border>
      <left style="thin"/>
      <right style="double"/>
      <top style="dotted"/>
      <bottom style="thin"/>
    </border>
    <border>
      <left style="double"/>
      <right style="thin"/>
      <top style="thin"/>
      <bottom>
        <color indexed="63"/>
      </bottom>
    </border>
    <border>
      <left style="double"/>
      <right style="thin"/>
      <top style="thin"/>
      <bottom style="dotted"/>
    </border>
    <border>
      <left style="thin"/>
      <right style="thin"/>
      <top>
        <color indexed="63"/>
      </top>
      <bottom style="dotted"/>
    </border>
    <border>
      <left style="thin"/>
      <right style="thin"/>
      <top>
        <color indexed="63"/>
      </top>
      <bottom>
        <color indexed="63"/>
      </bottom>
    </border>
    <border>
      <left style="thin"/>
      <right style="thin"/>
      <top style="thin"/>
      <bottom style="hair"/>
    </border>
    <border>
      <left style="thin"/>
      <right style="thin"/>
      <top style="dashed"/>
      <bottom style="dotted"/>
    </border>
    <border>
      <left style="thin"/>
      <right style="thin"/>
      <top style="thin"/>
      <bottom style="dashed"/>
    </border>
    <border>
      <left style="thin"/>
      <right style="thin"/>
      <top style="dashed"/>
      <bottom style="dashed"/>
    </border>
    <border>
      <left style="thin"/>
      <right style="thin"/>
      <top style="hair"/>
      <bottom style="hair"/>
    </border>
    <border>
      <left style="thin"/>
      <right style="thin"/>
      <top style="hair"/>
      <bottom style="thin"/>
    </border>
    <border>
      <left style="thin"/>
      <right style="thin"/>
      <top style="dotted"/>
      <bottom>
        <color indexed="63"/>
      </bottom>
    </border>
    <border>
      <left style="thin"/>
      <right style="thin"/>
      <top style="dotted"/>
      <bottom style="hair"/>
    </border>
    <border>
      <left style="thin"/>
      <right style="thin"/>
      <top>
        <color indexed="63"/>
      </top>
      <bottom style="hair"/>
    </border>
    <border>
      <left style="thin"/>
      <right>
        <color indexed="63"/>
      </right>
      <top style="dotted"/>
      <bottom style="dotted"/>
    </border>
    <border>
      <left style="double"/>
      <right style="thin"/>
      <top style="thin"/>
      <bottom style="thin"/>
    </border>
    <border>
      <left style="double"/>
      <right style="thin"/>
      <top>
        <color indexed="63"/>
      </top>
      <bottom style="thin"/>
    </border>
    <border>
      <left style="double"/>
      <right style="double"/>
      <top style="double"/>
      <bottom style="double"/>
    </border>
    <border>
      <left>
        <color indexed="63"/>
      </left>
      <right>
        <color indexed="63"/>
      </right>
      <top style="thin"/>
      <bottom style="thin"/>
    </border>
    <border>
      <left>
        <color indexed="63"/>
      </left>
      <right style="double"/>
      <top style="thin"/>
      <bottom style="thin"/>
    </border>
    <border>
      <left style="thin"/>
      <right>
        <color indexed="63"/>
      </right>
      <top style="double"/>
      <bottom style="double"/>
    </border>
    <border>
      <left>
        <color indexed="63"/>
      </left>
      <right style="thin"/>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cellStyleXfs>
  <cellXfs count="497">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right" wrapText="1"/>
    </xf>
    <xf numFmtId="176" fontId="0" fillId="0" borderId="0" xfId="0" applyNumberFormat="1" applyAlignment="1">
      <alignment horizontal="right" wrapText="1"/>
    </xf>
    <xf numFmtId="176" fontId="0" fillId="0" borderId="4" xfId="0" applyNumberFormat="1" applyBorder="1" applyAlignment="1">
      <alignment horizontal="right" vertical="center" wrapText="1"/>
    </xf>
    <xf numFmtId="176" fontId="0" fillId="0" borderId="0" xfId="0" applyNumberFormat="1" applyAlignment="1">
      <alignment horizontal="right" vertical="center" wrapText="1"/>
    </xf>
    <xf numFmtId="0" fontId="0" fillId="0" borderId="10" xfId="0" applyBorder="1" applyAlignment="1">
      <alignment/>
    </xf>
    <xf numFmtId="0" fontId="0" fillId="0" borderId="0" xfId="0" applyAlignment="1" applyProtection="1">
      <alignment wrapText="1"/>
      <protection locked="0"/>
    </xf>
    <xf numFmtId="38" fontId="0" fillId="0" borderId="0" xfId="17" applyAlignment="1" applyProtection="1">
      <alignment horizontal="right" wrapText="1"/>
      <protection locked="0"/>
    </xf>
    <xf numFmtId="0" fontId="0" fillId="0" borderId="0" xfId="0" applyAlignment="1" applyProtection="1">
      <alignment/>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38" fontId="0" fillId="0" borderId="0" xfId="17" applyAlignment="1" applyProtection="1">
      <alignment horizontal="right" vertical="center" wrapText="1"/>
      <protection locked="0"/>
    </xf>
    <xf numFmtId="0" fontId="0" fillId="0" borderId="0" xfId="0" applyAlignment="1" applyProtection="1">
      <alignment horizontal="right" wrapText="1"/>
      <protection locked="0"/>
    </xf>
    <xf numFmtId="0" fontId="0" fillId="0" borderId="0" xfId="0" applyAlignment="1" applyProtection="1">
      <alignment horizontal="right" vertical="center" wrapText="1"/>
      <protection locked="0"/>
    </xf>
    <xf numFmtId="0" fontId="0" fillId="0" borderId="0" xfId="0" applyAlignment="1" applyProtection="1">
      <alignment horizontal="right"/>
      <protection locked="0"/>
    </xf>
    <xf numFmtId="0" fontId="0" fillId="0" borderId="0" xfId="0" applyAlignment="1" applyProtection="1">
      <alignment horizontal="center" wrapText="1"/>
      <protection locked="0"/>
    </xf>
    <xf numFmtId="0" fontId="0" fillId="0" borderId="8"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pplyProtection="1">
      <alignment horizontal="left" wrapText="1"/>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4" xfId="0" applyFont="1" applyBorder="1" applyAlignment="1" applyProtection="1">
      <alignment horizontal="center" vertical="center" textRotation="255" shrinkToFit="1"/>
      <protection locked="0"/>
    </xf>
    <xf numFmtId="0" fontId="0" fillId="0" borderId="9" xfId="0" applyBorder="1" applyAlignment="1" applyProtection="1">
      <alignment vertical="center" wrapText="1"/>
      <protection locked="0"/>
    </xf>
    <xf numFmtId="0" fontId="0" fillId="0" borderId="0" xfId="0" applyAlignment="1" applyProtection="1">
      <alignment horizontal="left"/>
      <protection locked="0"/>
    </xf>
    <xf numFmtId="0" fontId="3" fillId="0" borderId="13" xfId="0" applyFont="1" applyBorder="1" applyAlignment="1">
      <alignment horizontal="center"/>
    </xf>
    <xf numFmtId="0" fontId="0" fillId="0" borderId="13" xfId="0" applyBorder="1" applyAlignment="1">
      <alignment/>
    </xf>
    <xf numFmtId="0" fontId="0" fillId="0" borderId="23" xfId="0" applyBorder="1" applyAlignment="1">
      <alignment/>
    </xf>
    <xf numFmtId="0" fontId="0" fillId="0" borderId="24" xfId="0" applyBorder="1" applyAlignment="1">
      <alignment/>
    </xf>
    <xf numFmtId="0" fontId="3" fillId="0" borderId="25"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77" fontId="0" fillId="0" borderId="4" xfId="0" applyNumberFormat="1" applyBorder="1" applyAlignment="1" applyProtection="1">
      <alignment horizontal="right" vertical="center" wrapText="1"/>
      <protection locked="0"/>
    </xf>
    <xf numFmtId="178" fontId="0" fillId="0" borderId="4" xfId="17" applyNumberFormat="1" applyBorder="1" applyAlignment="1" applyProtection="1">
      <alignment horizontal="right" vertical="center" wrapText="1"/>
      <protection locked="0"/>
    </xf>
    <xf numFmtId="0" fontId="0" fillId="0" borderId="29" xfId="0" applyBorder="1" applyAlignment="1">
      <alignment/>
    </xf>
    <xf numFmtId="0" fontId="3" fillId="0" borderId="0" xfId="0" applyFont="1" applyBorder="1" applyAlignment="1">
      <alignment horizontal="center"/>
    </xf>
    <xf numFmtId="0" fontId="0" fillId="0" borderId="0" xfId="0" applyFont="1" applyBorder="1" applyAlignment="1">
      <alignment horizontal="left"/>
    </xf>
    <xf numFmtId="0" fontId="0" fillId="0" borderId="30" xfId="0" applyBorder="1" applyAlignment="1">
      <alignment/>
    </xf>
    <xf numFmtId="0" fontId="0" fillId="0" borderId="12" xfId="0" applyBorder="1" applyAlignment="1">
      <alignment/>
    </xf>
    <xf numFmtId="0" fontId="0" fillId="0" borderId="4" xfId="0" applyBorder="1" applyAlignment="1">
      <alignment/>
    </xf>
    <xf numFmtId="0" fontId="0" fillId="0" borderId="31" xfId="0" applyBorder="1" applyAlignment="1">
      <alignment/>
    </xf>
    <xf numFmtId="0" fontId="2" fillId="0" borderId="4"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178" fontId="0" fillId="0" borderId="4" xfId="17" applyNumberFormat="1" applyBorder="1" applyAlignment="1" applyProtection="1">
      <alignment horizontal="right" vertical="center" wrapText="1" shrinkToFit="1"/>
      <protection locked="0"/>
    </xf>
    <xf numFmtId="0" fontId="0" fillId="0" borderId="4"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0" fillId="0" borderId="0" xfId="0" applyFont="1" applyAlignment="1">
      <alignment vertical="center" wrapText="1"/>
    </xf>
    <xf numFmtId="178" fontId="0" fillId="0" borderId="4" xfId="17" applyNumberFormat="1" applyFont="1" applyBorder="1" applyAlignment="1" applyProtection="1">
      <alignment horizontal="right" vertical="center" wrapText="1"/>
      <protection locked="0"/>
    </xf>
    <xf numFmtId="176" fontId="0" fillId="0" borderId="4" xfId="0" applyNumberFormat="1" applyFont="1" applyBorder="1" applyAlignment="1">
      <alignment horizontal="right" vertical="center" wrapText="1"/>
    </xf>
    <xf numFmtId="177" fontId="0" fillId="0" borderId="4" xfId="0" applyNumberFormat="1" applyFont="1" applyBorder="1" applyAlignment="1" applyProtection="1">
      <alignment horizontal="right" vertical="center" wrapText="1"/>
      <protection locked="0"/>
    </xf>
    <xf numFmtId="0" fontId="0" fillId="0" borderId="0" xfId="0" applyFont="1" applyAlignment="1" applyProtection="1">
      <alignment vertical="center" wrapText="1"/>
      <protection locked="0"/>
    </xf>
    <xf numFmtId="49" fontId="0" fillId="0" borderId="4" xfId="0" applyNumberFormat="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protection locked="0"/>
    </xf>
    <xf numFmtId="0" fontId="6" fillId="0" borderId="4" xfId="0" applyFont="1" applyBorder="1" applyAlignment="1" applyProtection="1">
      <alignment vertical="center" wrapText="1" shrinkToFit="1"/>
      <protection locked="0"/>
    </xf>
    <xf numFmtId="0" fontId="1" fillId="0" borderId="4" xfId="0" applyFont="1" applyBorder="1" applyAlignment="1" applyProtection="1">
      <alignment vertical="center" wrapText="1" shrinkToFit="1"/>
      <protection locked="0"/>
    </xf>
    <xf numFmtId="0" fontId="0"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2" xfId="0" applyFont="1" applyBorder="1" applyAlignment="1" applyProtection="1">
      <alignment vertical="center" wrapText="1"/>
      <protection locked="0"/>
    </xf>
    <xf numFmtId="0" fontId="0" fillId="0" borderId="8"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0" fontId="1" fillId="0" borderId="3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0" fillId="0" borderId="33" xfId="0" applyBorder="1" applyAlignment="1" applyProtection="1">
      <alignment horizontal="center" vertical="center" wrapText="1"/>
      <protection locked="0"/>
    </xf>
    <xf numFmtId="0" fontId="0" fillId="0" borderId="33" xfId="0" applyBorder="1" applyAlignment="1">
      <alignment horizontal="center" vertical="center" wrapText="1"/>
    </xf>
    <xf numFmtId="38" fontId="0" fillId="0" borderId="4" xfId="17"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4" xfId="0" applyBorder="1" applyAlignment="1" applyProtection="1" quotePrefix="1">
      <alignment vertical="center" wrapText="1"/>
      <protection locked="0"/>
    </xf>
    <xf numFmtId="38" fontId="0" fillId="0" borderId="4" xfId="17"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0" fillId="0" borderId="0" xfId="22" applyAlignment="1">
      <alignment horizontal="center" wrapText="1"/>
      <protection/>
    </xf>
    <xf numFmtId="0" fontId="0" fillId="0" borderId="13" xfId="22" applyFont="1" applyBorder="1" applyAlignment="1" applyProtection="1">
      <alignment vertical="center" wrapText="1"/>
      <protection locked="0"/>
    </xf>
    <xf numFmtId="49" fontId="0" fillId="0" borderId="4" xfId="22" applyNumberFormat="1" applyFont="1" applyBorder="1" applyAlignment="1" applyProtection="1">
      <alignment vertical="center" wrapText="1"/>
      <protection locked="0"/>
    </xf>
    <xf numFmtId="0" fontId="0" fillId="0" borderId="33" xfId="22" applyFont="1" applyBorder="1" applyAlignment="1" applyProtection="1">
      <alignment vertical="center" wrapText="1"/>
      <protection locked="0"/>
    </xf>
    <xf numFmtId="0" fontId="0" fillId="0" borderId="4" xfId="22" applyBorder="1" applyAlignment="1" applyProtection="1">
      <alignment vertical="center" wrapText="1"/>
      <protection locked="0"/>
    </xf>
    <xf numFmtId="178" fontId="0" fillId="0" borderId="4" xfId="19" applyNumberFormat="1" applyFill="1" applyBorder="1" applyAlignment="1" applyProtection="1">
      <alignment horizontal="right" vertical="center" wrapText="1"/>
      <protection locked="0"/>
    </xf>
    <xf numFmtId="0" fontId="0" fillId="0" borderId="4" xfId="22" applyFont="1" applyBorder="1" applyAlignment="1" applyProtection="1">
      <alignment vertical="center" wrapText="1"/>
      <protection locked="0"/>
    </xf>
    <xf numFmtId="178" fontId="0" fillId="0" borderId="4" xfId="19" applyNumberFormat="1" applyBorder="1" applyAlignment="1" applyProtection="1">
      <alignment horizontal="right" vertical="center" wrapText="1"/>
      <protection locked="0"/>
    </xf>
    <xf numFmtId="176" fontId="0" fillId="0" borderId="4" xfId="22" applyNumberFormat="1" applyBorder="1" applyAlignment="1">
      <alignment horizontal="right" vertical="center" wrapText="1"/>
      <protection/>
    </xf>
    <xf numFmtId="177" fontId="0" fillId="0" borderId="4" xfId="22" applyNumberFormat="1" applyFill="1" applyBorder="1" applyAlignment="1" applyProtection="1">
      <alignment horizontal="right" vertical="center" wrapText="1"/>
      <protection locked="0"/>
    </xf>
    <xf numFmtId="176" fontId="0" fillId="0" borderId="4" xfId="22" applyNumberFormat="1" applyFill="1" applyBorder="1" applyAlignment="1">
      <alignment horizontal="right" vertical="center" wrapText="1"/>
      <protection/>
    </xf>
    <xf numFmtId="0" fontId="0" fillId="0" borderId="0" xfId="22" applyAlignment="1" applyProtection="1">
      <alignment horizontal="center" wrapText="1"/>
      <protection locked="0"/>
    </xf>
    <xf numFmtId="0" fontId="0" fillId="0" borderId="0" xfId="22" applyAlignment="1">
      <alignment vertical="center" wrapText="1"/>
      <protection/>
    </xf>
    <xf numFmtId="0" fontId="0" fillId="0" borderId="8" xfId="22" applyFont="1" applyBorder="1" applyAlignment="1" applyProtection="1">
      <alignment vertical="center" wrapText="1"/>
      <protection locked="0"/>
    </xf>
    <xf numFmtId="0" fontId="0" fillId="0" borderId="8" xfId="22" applyBorder="1" applyAlignment="1" applyProtection="1">
      <alignment vertical="center" wrapText="1"/>
      <protection locked="0"/>
    </xf>
    <xf numFmtId="0" fontId="0" fillId="0" borderId="0" xfId="22" applyAlignment="1" applyProtection="1">
      <alignment vertical="center" wrapText="1"/>
      <protection locked="0"/>
    </xf>
    <xf numFmtId="0" fontId="8" fillId="0" borderId="34" xfId="0" applyFont="1" applyBorder="1" applyAlignment="1" applyProtection="1">
      <alignment horizontal="left" vertical="center" wrapText="1"/>
      <protection locked="0"/>
    </xf>
    <xf numFmtId="49" fontId="0" fillId="0" borderId="4" xfId="0" applyNumberFormat="1" applyBorder="1" applyAlignment="1" applyProtection="1">
      <alignment vertical="center" wrapText="1"/>
      <protection locked="0"/>
    </xf>
    <xf numFmtId="178" fontId="0" fillId="0" borderId="4" xfId="17" applyNumberFormat="1" applyBorder="1" applyAlignment="1" applyProtection="1">
      <alignment horizontal="right" vertical="center" wrapText="1"/>
      <protection locked="0"/>
    </xf>
    <xf numFmtId="0" fontId="0" fillId="0" borderId="4" xfId="0" applyFont="1" applyBorder="1" applyAlignment="1" applyProtection="1">
      <alignment vertical="center" shrinkToFit="1"/>
      <protection locked="0"/>
    </xf>
    <xf numFmtId="49" fontId="0" fillId="0" borderId="4" xfId="0" applyNumberFormat="1" applyBorder="1" applyAlignment="1" applyProtection="1" quotePrefix="1">
      <alignment vertical="center" wrapText="1"/>
      <protection locked="0"/>
    </xf>
    <xf numFmtId="0" fontId="0" fillId="2" borderId="4" xfId="0" applyFont="1" applyFill="1" applyBorder="1" applyAlignment="1" applyProtection="1">
      <alignment vertical="center" wrapText="1"/>
      <protection locked="0"/>
    </xf>
    <xf numFmtId="49" fontId="0" fillId="2" borderId="4" xfId="0" applyNumberFormat="1" applyFill="1" applyBorder="1" applyAlignment="1" applyProtection="1">
      <alignment horizontal="center" vertical="center" wrapText="1"/>
      <protection locked="0"/>
    </xf>
    <xf numFmtId="0" fontId="3" fillId="2" borderId="4" xfId="0" applyFont="1" applyFill="1" applyBorder="1" applyAlignment="1" applyProtection="1">
      <alignment vertical="center" wrapText="1"/>
      <protection locked="0"/>
    </xf>
    <xf numFmtId="178" fontId="0" fillId="2" borderId="4" xfId="17" applyNumberFormat="1" applyFill="1" applyBorder="1" applyAlignment="1" applyProtection="1">
      <alignment horizontal="right" vertical="center" wrapText="1"/>
      <protection locked="0"/>
    </xf>
    <xf numFmtId="0" fontId="0" fillId="2" borderId="4" xfId="0" applyFill="1" applyBorder="1" applyAlignment="1" applyProtection="1">
      <alignment vertical="center" wrapText="1"/>
      <protection locked="0"/>
    </xf>
    <xf numFmtId="176" fontId="0" fillId="2" borderId="4" xfId="0" applyNumberFormat="1" applyFill="1" applyBorder="1" applyAlignment="1">
      <alignment horizontal="right" vertical="center" wrapText="1"/>
    </xf>
    <xf numFmtId="177" fontId="0" fillId="2" borderId="4" xfId="0" applyNumberFormat="1" applyFill="1" applyBorder="1" applyAlignment="1" applyProtection="1">
      <alignment horizontal="right"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Alignment="1" applyProtection="1">
      <alignment vertical="center" wrapText="1"/>
      <protection locked="0"/>
    </xf>
    <xf numFmtId="0" fontId="0" fillId="2" borderId="0" xfId="0" applyFill="1" applyAlignment="1">
      <alignment vertical="center" wrapText="1"/>
    </xf>
    <xf numFmtId="0" fontId="0" fillId="0" borderId="4" xfId="0" applyBorder="1" applyAlignment="1" applyProtection="1">
      <alignment vertical="top" wrapText="1"/>
      <protection locked="0"/>
    </xf>
    <xf numFmtId="49" fontId="0" fillId="0" borderId="8"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0" fontId="6" fillId="0" borderId="0" xfId="0" applyFont="1" applyAlignment="1">
      <alignment vertical="center" wrapText="1"/>
    </xf>
    <xf numFmtId="0" fontId="6" fillId="0" borderId="4" xfId="0" applyFont="1" applyBorder="1" applyAlignment="1" applyProtection="1">
      <alignment vertical="center" shrinkToFit="1"/>
      <protection locked="0"/>
    </xf>
    <xf numFmtId="49" fontId="6" fillId="0" borderId="4" xfId="0" applyNumberFormat="1" applyFont="1" applyBorder="1" applyAlignment="1" applyProtection="1">
      <alignment horizontal="center" vertical="center" wrapText="1"/>
      <protection locked="0"/>
    </xf>
    <xf numFmtId="38" fontId="6" fillId="0" borderId="4" xfId="17" applyFont="1" applyBorder="1" applyAlignment="1" applyProtection="1">
      <alignment horizontal="right" vertical="center" wrapText="1"/>
      <protection locked="0"/>
    </xf>
    <xf numFmtId="176" fontId="6" fillId="0" borderId="4" xfId="0" applyNumberFormat="1" applyFont="1" applyBorder="1" applyAlignment="1">
      <alignment horizontal="right" vertical="center" wrapText="1"/>
    </xf>
    <xf numFmtId="0" fontId="6" fillId="0" borderId="4" xfId="0" applyFont="1" applyBorder="1" applyAlignment="1" applyProtection="1">
      <alignment horizontal="right" vertical="center" wrapText="1"/>
      <protection locked="0"/>
    </xf>
    <xf numFmtId="0" fontId="6" fillId="0" borderId="0" xfId="0" applyFont="1" applyAlignment="1" applyProtection="1">
      <alignment vertical="center" wrapText="1"/>
      <protection locked="0"/>
    </xf>
    <xf numFmtId="178" fontId="6" fillId="0" borderId="4" xfId="17" applyNumberFormat="1" applyFont="1" applyBorder="1" applyAlignment="1" applyProtection="1">
      <alignment horizontal="right" vertical="center" wrapText="1"/>
      <protection locked="0"/>
    </xf>
    <xf numFmtId="177" fontId="6" fillId="0" borderId="4" xfId="0" applyNumberFormat="1" applyFont="1" applyBorder="1" applyAlignment="1" applyProtection="1">
      <alignment horizontal="right" vertical="center" wrapText="1"/>
      <protection locked="0"/>
    </xf>
    <xf numFmtId="0" fontId="6" fillId="0" borderId="0" xfId="0" applyFont="1" applyFill="1" applyAlignment="1">
      <alignment vertical="center" wrapText="1"/>
    </xf>
    <xf numFmtId="0" fontId="6" fillId="0" borderId="4" xfId="0" applyFont="1" applyFill="1" applyBorder="1" applyAlignment="1" applyProtection="1">
      <alignment vertical="center" wrapText="1"/>
      <protection locked="0"/>
    </xf>
    <xf numFmtId="49" fontId="6" fillId="0" borderId="4" xfId="0" applyNumberFormat="1" applyFont="1" applyFill="1" applyBorder="1" applyAlignment="1" applyProtection="1">
      <alignment horizontal="center" vertical="center" wrapText="1"/>
      <protection locked="0"/>
    </xf>
    <xf numFmtId="178" fontId="6" fillId="0" borderId="4" xfId="17" applyNumberFormat="1" applyFont="1" applyFill="1" applyBorder="1" applyAlignment="1" applyProtection="1">
      <alignment horizontal="right" vertical="center" wrapText="1"/>
      <protection locked="0"/>
    </xf>
    <xf numFmtId="176" fontId="6" fillId="0" borderId="4" xfId="0" applyNumberFormat="1" applyFont="1" applyFill="1" applyBorder="1" applyAlignment="1">
      <alignment horizontal="right" vertical="center" wrapText="1"/>
    </xf>
    <xf numFmtId="177" fontId="6" fillId="0" borderId="4" xfId="0" applyNumberFormat="1" applyFont="1" applyFill="1" applyBorder="1" applyAlignment="1" applyProtection="1">
      <alignment horizontal="right" vertical="center" wrapText="1"/>
      <protection locked="0"/>
    </xf>
    <xf numFmtId="0" fontId="6" fillId="0" borderId="0" xfId="0" applyFont="1" applyFill="1" applyAlignment="1" applyProtection="1">
      <alignment vertical="center" wrapText="1"/>
      <protection locked="0"/>
    </xf>
    <xf numFmtId="49" fontId="6" fillId="0" borderId="4" xfId="0" applyNumberFormat="1" applyFont="1" applyBorder="1" applyAlignment="1" applyProtection="1" quotePrefix="1">
      <alignment horizontal="center" vertical="center" wrapText="1"/>
      <protection locked="0"/>
    </xf>
    <xf numFmtId="0" fontId="8" fillId="0" borderId="34" xfId="0" applyFont="1" applyBorder="1" applyAlignment="1" applyProtection="1">
      <alignment horizontal="left" vertical="center"/>
      <protection locked="0"/>
    </xf>
    <xf numFmtId="0" fontId="6" fillId="0" borderId="8" xfId="0" applyFont="1" applyBorder="1" applyAlignment="1" applyProtection="1">
      <alignment vertical="center" wrapText="1"/>
      <protection locked="0"/>
    </xf>
    <xf numFmtId="49" fontId="0" fillId="0" borderId="13" xfId="0" applyNumberFormat="1" applyBorder="1" applyAlignment="1" applyProtection="1">
      <alignment horizontal="center" vertical="center" wrapText="1"/>
      <protection locked="0"/>
    </xf>
    <xf numFmtId="0" fontId="0" fillId="0" borderId="8"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49" fontId="0" fillId="0" borderId="12" xfId="0" applyNumberForma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0" fontId="0" fillId="0" borderId="4"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4" xfId="0" applyBorder="1" applyAlignment="1" applyProtection="1">
      <alignment horizontal="left" vertical="center" wrapText="1"/>
      <protection locked="0"/>
    </xf>
    <xf numFmtId="0" fontId="0" fillId="0" borderId="4" xfId="0" applyFill="1" applyBorder="1" applyAlignment="1" applyProtection="1">
      <alignment vertical="center" wrapText="1"/>
      <protection locked="0"/>
    </xf>
    <xf numFmtId="178" fontId="0" fillId="0" borderId="4" xfId="17" applyNumberFormat="1" applyFont="1" applyBorder="1" applyAlignment="1" applyProtection="1">
      <alignment horizontal="right" vertical="center" wrapText="1"/>
      <protection locked="0"/>
    </xf>
    <xf numFmtId="0" fontId="0" fillId="0" borderId="9" xfId="0" applyBorder="1" applyAlignment="1" applyProtection="1">
      <alignment horizontal="center" vertical="center" wrapText="1"/>
      <protection locked="0"/>
    </xf>
    <xf numFmtId="0" fontId="0" fillId="0" borderId="33" xfId="0" applyBorder="1" applyAlignment="1">
      <alignment vertical="center" wrapText="1"/>
    </xf>
    <xf numFmtId="0" fontId="0" fillId="0" borderId="9" xfId="0" applyBorder="1" applyAlignment="1">
      <alignment vertical="center" wrapText="1"/>
    </xf>
    <xf numFmtId="0" fontId="0" fillId="0" borderId="4" xfId="0" applyFont="1" applyBorder="1" applyAlignment="1" applyProtection="1">
      <alignment vertical="center" wrapText="1" shrinkToFit="1"/>
      <protection locked="0"/>
    </xf>
    <xf numFmtId="0" fontId="0"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protection locked="0"/>
    </xf>
    <xf numFmtId="0" fontId="6" fillId="0" borderId="36"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shrinkToFit="1"/>
      <protection locked="0"/>
    </xf>
    <xf numFmtId="0" fontId="1" fillId="0" borderId="11" xfId="0" applyFont="1" applyFill="1" applyBorder="1" applyAlignment="1" applyProtection="1">
      <alignment horizontal="left" vertical="center" wrapText="1"/>
      <protection locked="0"/>
    </xf>
    <xf numFmtId="0" fontId="2" fillId="0" borderId="8" xfId="0" applyFont="1" applyBorder="1" applyAlignment="1" applyProtection="1">
      <alignment vertical="center" wrapText="1"/>
      <protection locked="0"/>
    </xf>
    <xf numFmtId="0" fontId="2" fillId="0" borderId="11"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0" fillId="0" borderId="0" xfId="0" applyFill="1" applyAlignment="1">
      <alignment vertical="center" wrapText="1"/>
    </xf>
    <xf numFmtId="49" fontId="0" fillId="0" borderId="4" xfId="0" applyNumberFormat="1" applyFill="1" applyBorder="1" applyAlignment="1" applyProtection="1">
      <alignment horizontal="center" vertical="center" wrapText="1"/>
      <protection locked="0"/>
    </xf>
    <xf numFmtId="178" fontId="0" fillId="0" borderId="4" xfId="17" applyNumberFormat="1" applyFill="1" applyBorder="1" applyAlignment="1" applyProtection="1">
      <alignment horizontal="right" vertical="center" wrapText="1"/>
      <protection locked="0"/>
    </xf>
    <xf numFmtId="176" fontId="0" fillId="0" borderId="4" xfId="0" applyNumberFormat="1" applyFill="1" applyBorder="1" applyAlignment="1">
      <alignment horizontal="right" vertical="center" wrapText="1"/>
    </xf>
    <xf numFmtId="177" fontId="0" fillId="0" borderId="4" xfId="0" applyNumberFormat="1" applyFill="1" applyBorder="1" applyAlignment="1" applyProtection="1">
      <alignment horizontal="right" vertical="center" wrapText="1"/>
      <protection locked="0"/>
    </xf>
    <xf numFmtId="0" fontId="0" fillId="0" borderId="0" xfId="0" applyFill="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4" xfId="0" applyFill="1" applyBorder="1" applyAlignment="1" applyProtection="1">
      <alignment horizontal="center" vertical="center" wrapText="1"/>
      <protection locked="0"/>
    </xf>
    <xf numFmtId="0" fontId="0" fillId="0" borderId="11" xfId="0" applyFill="1" applyBorder="1" applyAlignment="1" applyProtection="1">
      <alignment vertical="center" wrapText="1"/>
      <protection locked="0"/>
    </xf>
    <xf numFmtId="0" fontId="0" fillId="0" borderId="8" xfId="0" applyNumberFormat="1" applyFill="1" applyBorder="1" applyAlignment="1" applyProtection="1">
      <alignment vertical="center" wrapText="1"/>
      <protection locked="0"/>
    </xf>
    <xf numFmtId="0" fontId="8" fillId="0" borderId="34" xfId="0" applyFont="1" applyFill="1" applyBorder="1" applyAlignment="1" applyProtection="1">
      <alignment horizontal="left" vertical="center" wrapText="1"/>
      <protection locked="0"/>
    </xf>
    <xf numFmtId="181" fontId="8" fillId="0" borderId="34" xfId="0" applyNumberFormat="1" applyFont="1" applyFill="1" applyBorder="1" applyAlignment="1" applyProtection="1">
      <alignment vertical="center"/>
      <protection locked="0"/>
    </xf>
    <xf numFmtId="0" fontId="0" fillId="0" borderId="12" xfId="0" applyFill="1" applyBorder="1" applyAlignment="1" applyProtection="1">
      <alignment vertical="center" wrapText="1"/>
      <protection locked="0"/>
    </xf>
    <xf numFmtId="0" fontId="0" fillId="0" borderId="4" xfId="0" applyNumberFormat="1" applyFill="1" applyBorder="1" applyAlignment="1" applyProtection="1">
      <alignment horizontal="right" vertical="center" wrapText="1"/>
      <protection locked="0"/>
    </xf>
    <xf numFmtId="0" fontId="0" fillId="0" borderId="3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182" fontId="0" fillId="0" borderId="4" xfId="0" applyNumberFormat="1" applyBorder="1" applyAlignment="1" applyProtection="1">
      <alignment vertical="center" wrapText="1"/>
      <protection locked="0"/>
    </xf>
    <xf numFmtId="0" fontId="0" fillId="0" borderId="4" xfId="0" applyBorder="1" applyAlignment="1" applyProtection="1" quotePrefix="1">
      <alignment horizontal="right" vertical="center" wrapText="1"/>
      <protection locked="0"/>
    </xf>
    <xf numFmtId="0" fontId="6" fillId="0" borderId="8"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6" fillId="0" borderId="4" xfId="0" applyFont="1" applyFill="1" applyBorder="1" applyAlignment="1" applyProtection="1">
      <alignment horizontal="left" vertical="center" wrapText="1"/>
      <protection locked="0"/>
    </xf>
    <xf numFmtId="0" fontId="0" fillId="0" borderId="4" xfId="0" applyNumberFormat="1" applyBorder="1" applyAlignment="1" applyProtection="1">
      <alignment vertical="center" wrapText="1"/>
      <protection locked="0"/>
    </xf>
    <xf numFmtId="0" fontId="6" fillId="0" borderId="34"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38" fontId="0" fillId="0" borderId="4" xfId="17" applyFont="1" applyBorder="1" applyAlignment="1" applyProtection="1">
      <alignment horizontal="right" vertical="center" wrapText="1"/>
      <protection locked="0"/>
    </xf>
    <xf numFmtId="0" fontId="0" fillId="0" borderId="4" xfId="0" applyFont="1" applyBorder="1" applyAlignment="1" applyProtection="1">
      <alignment horizontal="right" vertical="center" wrapText="1"/>
      <protection locked="0"/>
    </xf>
    <xf numFmtId="0" fontId="6" fillId="0" borderId="34" xfId="0" applyFont="1" applyBorder="1" applyAlignment="1" applyProtection="1">
      <alignment vertical="center" wrapText="1"/>
      <protection locked="0"/>
    </xf>
    <xf numFmtId="0" fontId="0" fillId="0" borderId="34" xfId="0" applyBorder="1" applyAlignment="1" applyProtection="1">
      <alignment vertical="center" wrapText="1"/>
      <protection locked="0"/>
    </xf>
    <xf numFmtId="178" fontId="0" fillId="0" borderId="34" xfId="17" applyNumberFormat="1" applyBorder="1" applyAlignment="1" applyProtection="1">
      <alignment horizontal="right" vertical="center" wrapText="1"/>
      <protection locked="0"/>
    </xf>
    <xf numFmtId="0" fontId="0" fillId="0" borderId="34" xfId="0" applyFill="1" applyBorder="1" applyAlignment="1" applyProtection="1">
      <alignment horizontal="left" vertical="center" wrapText="1"/>
      <protection locked="0"/>
    </xf>
    <xf numFmtId="38" fontId="0" fillId="0" borderId="4" xfId="17" applyFill="1" applyBorder="1" applyAlignment="1" applyProtection="1">
      <alignment horizontal="right" vertical="center" wrapText="1"/>
      <protection locked="0"/>
    </xf>
    <xf numFmtId="38" fontId="0" fillId="0" borderId="4" xfId="17"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8" fillId="0" borderId="4" xfId="0" applyFont="1" applyBorder="1" applyAlignment="1" applyProtection="1">
      <alignment horizontal="left" vertical="center" wrapText="1"/>
      <protection locked="0"/>
    </xf>
    <xf numFmtId="0" fontId="1" fillId="0" borderId="34" xfId="0" applyFont="1" applyBorder="1" applyAlignment="1" applyProtection="1">
      <alignment vertical="center" wrapText="1"/>
      <protection locked="0"/>
    </xf>
    <xf numFmtId="0" fontId="0" fillId="0" borderId="4"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49" fontId="0" fillId="0" borderId="4" xfId="0" applyNumberFormat="1" applyFont="1" applyFill="1" applyBorder="1" applyAlignment="1" applyProtection="1">
      <alignment horizontal="center" vertical="center"/>
      <protection locked="0"/>
    </xf>
    <xf numFmtId="181" fontId="0" fillId="0"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183" fontId="0" fillId="0" borderId="4" xfId="17" applyNumberFormat="1" applyFont="1" applyFill="1" applyBorder="1" applyAlignment="1" applyProtection="1">
      <alignment vertical="center"/>
      <protection/>
    </xf>
    <xf numFmtId="0" fontId="0" fillId="0" borderId="33" xfId="0" applyBorder="1" applyAlignment="1" applyProtection="1">
      <alignment vertical="center" wrapText="1"/>
      <protection locked="0"/>
    </xf>
    <xf numFmtId="0" fontId="0" fillId="0" borderId="33" xfId="0" applyBorder="1" applyAlignment="1" applyProtection="1">
      <alignment horizontal="center" vertical="center" shrinkToFit="1"/>
      <protection locked="0"/>
    </xf>
    <xf numFmtId="0" fontId="3" fillId="0" borderId="4" xfId="0" applyFont="1" applyBorder="1" applyAlignment="1" applyProtection="1">
      <alignment vertical="center" shrinkToFit="1"/>
      <protection locked="0"/>
    </xf>
    <xf numFmtId="0" fontId="9" fillId="0" borderId="4"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49" fontId="8" fillId="0" borderId="34" xfId="0" applyNumberFormat="1" applyFont="1" applyFill="1" applyBorder="1" applyAlignment="1" applyProtection="1">
      <alignment horizontal="center" vertical="center"/>
      <protection locked="0"/>
    </xf>
    <xf numFmtId="0" fontId="8" fillId="0" borderId="4" xfId="0" applyFont="1" applyFill="1" applyBorder="1" applyAlignment="1">
      <alignment vertical="center" shrinkToFit="1"/>
    </xf>
    <xf numFmtId="0" fontId="6" fillId="0" borderId="34" xfId="0" applyFont="1" applyFill="1" applyBorder="1" applyAlignment="1" applyProtection="1">
      <alignment horizontal="left" vertical="center"/>
      <protection locked="0"/>
    </xf>
    <xf numFmtId="183" fontId="0" fillId="0" borderId="34" xfId="17" applyNumberFormat="1" applyFont="1" applyFill="1" applyBorder="1" applyAlignment="1" applyProtection="1">
      <alignment vertical="center"/>
      <protection/>
    </xf>
    <xf numFmtId="183" fontId="0" fillId="0" borderId="34" xfId="17" applyNumberFormat="1" applyFont="1" applyFill="1" applyBorder="1" applyAlignment="1" applyProtection="1">
      <alignment vertical="center"/>
      <protection locked="0"/>
    </xf>
    <xf numFmtId="0" fontId="2" fillId="0" borderId="11" xfId="0" applyFont="1" applyBorder="1" applyAlignment="1" applyProtection="1">
      <alignment vertical="center" wrapText="1"/>
      <protection locked="0"/>
    </xf>
    <xf numFmtId="0" fontId="0" fillId="0" borderId="4" xfId="0" applyBorder="1" applyAlignment="1" applyProtection="1" quotePrefix="1">
      <alignment horizontal="center" vertical="center" wrapText="1"/>
      <protection locked="0"/>
    </xf>
    <xf numFmtId="0" fontId="6" fillId="0" borderId="8" xfId="0" applyFont="1" applyBorder="1" applyAlignment="1" applyProtection="1">
      <alignment vertical="center"/>
      <protection locked="0"/>
    </xf>
    <xf numFmtId="0" fontId="2" fillId="0" borderId="4" xfId="0" applyFont="1" applyBorder="1" applyAlignment="1" applyProtection="1">
      <alignment vertical="center" wrapText="1" shrinkToFit="1"/>
      <protection locked="0"/>
    </xf>
    <xf numFmtId="0" fontId="0" fillId="0" borderId="4" xfId="0" applyFont="1" applyBorder="1" applyAlignment="1" applyProtection="1" quotePrefix="1">
      <alignment horizontal="right" vertical="center" wrapText="1"/>
      <protection locked="0"/>
    </xf>
    <xf numFmtId="0" fontId="2" fillId="0" borderId="4" xfId="0" applyFont="1" applyBorder="1" applyAlignment="1" applyProtection="1">
      <alignment horizontal="center" vertical="center" shrinkToFit="1"/>
      <protection locked="0"/>
    </xf>
    <xf numFmtId="0" fontId="9" fillId="0" borderId="4" xfId="0" applyFont="1" applyBorder="1" applyAlignment="1" applyProtection="1">
      <alignment vertical="center"/>
      <protection locked="0"/>
    </xf>
    <xf numFmtId="0" fontId="0" fillId="0" borderId="4" xfId="0" applyBorder="1" applyAlignment="1" applyProtection="1">
      <alignment horizontal="center" vertical="center" shrinkToFit="1"/>
      <protection locked="0"/>
    </xf>
    <xf numFmtId="49" fontId="0" fillId="0" borderId="4" xfId="0" applyNumberFormat="1" applyFont="1" applyBorder="1" applyAlignment="1" applyProtection="1">
      <alignment horizontal="right" vertical="center" wrapText="1"/>
      <protection locked="0"/>
    </xf>
    <xf numFmtId="0" fontId="11" fillId="0" borderId="4" xfId="0" applyFont="1" applyBorder="1" applyAlignment="1" applyProtection="1">
      <alignment horizontal="left" vertical="center"/>
      <protection locked="0"/>
    </xf>
    <xf numFmtId="0" fontId="1" fillId="0" borderId="4" xfId="0" applyFont="1" applyBorder="1" applyAlignment="1" applyProtection="1">
      <alignment vertical="center" shrinkToFit="1"/>
      <protection locked="0"/>
    </xf>
    <xf numFmtId="0" fontId="6" fillId="0" borderId="4" xfId="0" applyFont="1" applyBorder="1" applyAlignment="1" applyProtection="1">
      <alignment vertical="center"/>
      <protection locked="0"/>
    </xf>
    <xf numFmtId="184" fontId="0" fillId="0" borderId="4" xfId="0" applyNumberFormat="1" applyBorder="1" applyAlignment="1" applyProtection="1">
      <alignment vertical="center" wrapText="1"/>
      <protection locked="0"/>
    </xf>
    <xf numFmtId="185" fontId="0" fillId="0" borderId="4" xfId="0" applyNumberFormat="1" applyBorder="1" applyAlignment="1" applyProtection="1">
      <alignment vertical="center" wrapText="1"/>
      <protection locked="0"/>
    </xf>
    <xf numFmtId="0" fontId="12" fillId="0" borderId="34" xfId="0" applyFont="1" applyBorder="1" applyAlignment="1" applyProtection="1">
      <alignment horizontal="left" vertical="center"/>
      <protection locked="0"/>
    </xf>
    <xf numFmtId="0" fontId="13" fillId="0" borderId="0" xfId="0" applyFont="1" applyAlignment="1">
      <alignment wrapText="1"/>
    </xf>
    <xf numFmtId="0" fontId="3" fillId="0" borderId="8"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8" xfId="0" applyFont="1" applyBorder="1" applyAlignment="1" applyProtection="1">
      <alignment vertical="center" wrapText="1" shrinkToFit="1"/>
      <protection locked="0"/>
    </xf>
    <xf numFmtId="0" fontId="3" fillId="0" borderId="11" xfId="0" applyFont="1" applyBorder="1" applyAlignment="1" applyProtection="1">
      <alignment vertical="center" wrapText="1" shrinkToFit="1"/>
      <protection locked="0"/>
    </xf>
    <xf numFmtId="0" fontId="3" fillId="0" borderId="9" xfId="0" applyFont="1" applyBorder="1" applyAlignment="1" applyProtection="1">
      <alignment vertical="center" wrapText="1" shrinkToFit="1"/>
      <protection locked="0"/>
    </xf>
    <xf numFmtId="0" fontId="13" fillId="0" borderId="0" xfId="0" applyFont="1" applyAlignment="1">
      <alignment vertical="center" wrapText="1"/>
    </xf>
    <xf numFmtId="0" fontId="6" fillId="0" borderId="11" xfId="0" applyFont="1" applyBorder="1" applyAlignment="1" applyProtection="1">
      <alignment vertical="center" wrapText="1" shrinkToFit="1"/>
      <protection locked="0"/>
    </xf>
    <xf numFmtId="0" fontId="0" fillId="0" borderId="4" xfId="0" applyBorder="1" applyAlignment="1" applyProtection="1">
      <alignment vertical="center" wrapText="1" shrinkToFit="1"/>
      <protection locked="0"/>
    </xf>
    <xf numFmtId="0" fontId="2" fillId="0" borderId="12"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3" fillId="0" borderId="8" xfId="0" applyFont="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3" fillId="0" borderId="9" xfId="0" applyFont="1" applyBorder="1" applyAlignment="1" applyProtection="1">
      <alignment vertical="center" wrapText="1"/>
      <protection locked="0"/>
    </xf>
    <xf numFmtId="0" fontId="0" fillId="0" borderId="4" xfId="0" applyNumberForma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3" fillId="0" borderId="4" xfId="0" applyNumberFormat="1"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8" fillId="0" borderId="34"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0" fillId="0" borderId="38" xfId="0"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32" xfId="0" applyBorder="1" applyAlignment="1" applyProtection="1">
      <alignment horizontal="center" vertical="center" shrinkToFit="1"/>
      <protection locked="0"/>
    </xf>
    <xf numFmtId="179" fontId="0" fillId="0" borderId="4" xfId="17" applyNumberFormat="1" applyBorder="1" applyAlignment="1" applyProtection="1">
      <alignment horizontal="right" vertical="center" wrapText="1"/>
      <protection locked="0"/>
    </xf>
    <xf numFmtId="49" fontId="0" fillId="0" borderId="8"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0" fillId="0" borderId="33" xfId="0" applyBorder="1" applyAlignment="1" applyProtection="1">
      <alignment vertical="center" shrinkToFit="1"/>
      <protection locked="0"/>
    </xf>
    <xf numFmtId="49" fontId="0" fillId="0" borderId="9" xfId="0" applyNumberFormat="1" applyBorder="1" applyAlignment="1" applyProtection="1">
      <alignment horizontal="center" vertical="center" shrinkToFit="1"/>
      <protection locked="0"/>
    </xf>
    <xf numFmtId="0" fontId="6" fillId="0" borderId="34" xfId="23" applyFont="1" applyFill="1" applyBorder="1" applyAlignment="1" applyProtection="1">
      <alignment horizontal="left" vertical="center" wrapText="1"/>
      <protection locked="0"/>
    </xf>
    <xf numFmtId="49" fontId="0" fillId="0" borderId="34" xfId="23" applyNumberFormat="1" applyFont="1" applyFill="1" applyBorder="1" applyAlignment="1" applyProtection="1">
      <alignment horizontal="center" vertical="center"/>
      <protection locked="0"/>
    </xf>
    <xf numFmtId="0" fontId="1" fillId="0" borderId="4" xfId="0" applyFont="1" applyBorder="1" applyAlignment="1" applyProtection="1">
      <alignment horizontal="left" vertical="top" wrapText="1"/>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40" xfId="0" applyFont="1" applyBorder="1" applyAlignment="1">
      <alignment vertical="center"/>
    </xf>
    <xf numFmtId="0" fontId="0" fillId="0" borderId="40" xfId="0" applyBorder="1" applyAlignment="1">
      <alignment vertical="center" wrapText="1"/>
    </xf>
    <xf numFmtId="0" fontId="0" fillId="0" borderId="12" xfId="0" applyFont="1" applyBorder="1" applyAlignment="1">
      <alignment vertical="center"/>
    </xf>
    <xf numFmtId="0" fontId="0" fillId="0" borderId="12" xfId="0" applyBorder="1" applyAlignment="1">
      <alignment vertical="center" wrapText="1"/>
    </xf>
    <xf numFmtId="0" fontId="0" fillId="0" borderId="32" xfId="0"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42" xfId="0" applyBorder="1" applyAlignment="1" applyProtection="1">
      <alignment vertical="center" wrapText="1"/>
      <protection locked="0"/>
    </xf>
    <xf numFmtId="0" fontId="0" fillId="0" borderId="12"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0" fillId="0" borderId="38" xfId="0" applyBorder="1" applyAlignment="1" applyProtection="1">
      <alignment vertical="center" wrapText="1"/>
      <protection locked="0"/>
    </xf>
    <xf numFmtId="0" fontId="0" fillId="0" borderId="8" xfId="0" applyFill="1" applyBorder="1" applyAlignment="1" applyProtection="1">
      <alignment vertical="center" shrinkToFit="1"/>
      <protection locked="0"/>
    </xf>
    <xf numFmtId="49" fontId="8" fillId="0" borderId="13" xfId="0" applyNumberFormat="1" applyFont="1" applyBorder="1" applyAlignment="1" applyProtection="1">
      <alignment horizontal="center" vertical="center"/>
      <protection locked="0"/>
    </xf>
    <xf numFmtId="181" fontId="8" fillId="0" borderId="13" xfId="0" applyNumberFormat="1" applyFont="1" applyBorder="1" applyAlignment="1" applyProtection="1">
      <alignment horizontal="center" vertical="center"/>
      <protection locked="0"/>
    </xf>
    <xf numFmtId="0" fontId="0" fillId="0" borderId="11" xfId="0" applyFill="1" applyBorder="1" applyAlignment="1" applyProtection="1">
      <alignment vertical="center" shrinkToFit="1"/>
      <protection locked="0"/>
    </xf>
    <xf numFmtId="49" fontId="8" fillId="0" borderId="38" xfId="0" applyNumberFormat="1" applyFont="1" applyBorder="1" applyAlignment="1" applyProtection="1">
      <alignment horizontal="center" vertical="center"/>
      <protection locked="0"/>
    </xf>
    <xf numFmtId="181" fontId="8" fillId="0" borderId="38"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181" fontId="8" fillId="0" borderId="42" xfId="0" applyNumberFormat="1" applyFont="1" applyBorder="1" applyAlignment="1" applyProtection="1">
      <alignment horizontal="center" vertical="center"/>
      <protection locked="0"/>
    </xf>
    <xf numFmtId="0" fontId="0" fillId="0" borderId="43" xfId="0" applyBorder="1" applyAlignment="1" applyProtection="1">
      <alignment vertical="center" wrapText="1"/>
      <protection locked="0"/>
    </xf>
    <xf numFmtId="49" fontId="0" fillId="0" borderId="12" xfId="0" applyNumberForma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4" xfId="22" applyFont="1" applyBorder="1" applyAlignment="1" applyProtection="1">
      <alignment horizontal="center" vertical="center" wrapText="1"/>
      <protection locked="0"/>
    </xf>
    <xf numFmtId="0" fontId="0" fillId="0" borderId="4" xfId="22"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22"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179" fontId="0" fillId="0" borderId="4" xfId="0" applyNumberForma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4" xfId="0" applyFont="1" applyBorder="1" applyAlignment="1" applyProtection="1">
      <alignment horizontal="center" vertical="center" textRotation="255" shrinkToFit="1"/>
      <protection locked="0"/>
    </xf>
    <xf numFmtId="0" fontId="0" fillId="0" borderId="4" xfId="22"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49" fontId="16" fillId="0" borderId="13" xfId="0" applyNumberFormat="1" applyFont="1" applyFill="1" applyBorder="1" applyAlignment="1" applyProtection="1">
      <alignment horizontal="center" vertical="center"/>
      <protection locked="0"/>
    </xf>
    <xf numFmtId="0" fontId="16" fillId="0" borderId="4" xfId="0" applyFont="1" applyFill="1" applyBorder="1" applyAlignment="1">
      <alignment horizontal="center" vertical="center"/>
    </xf>
    <xf numFmtId="0" fontId="0" fillId="0" borderId="4" xfId="0" applyFont="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protection locked="0"/>
    </xf>
    <xf numFmtId="49" fontId="0" fillId="0" borderId="13" xfId="23" applyNumberFormat="1" applyFont="1" applyFill="1" applyBorder="1" applyAlignment="1" applyProtection="1">
      <alignment horizontal="center" vertical="center"/>
      <protection locked="0"/>
    </xf>
    <xf numFmtId="49" fontId="0" fillId="0" borderId="34" xfId="23" applyNumberFormat="1" applyFont="1" applyFill="1" applyBorder="1" applyAlignment="1" applyProtection="1">
      <alignment horizontal="center" vertical="center"/>
      <protection locked="0"/>
    </xf>
    <xf numFmtId="181" fontId="0" fillId="0" borderId="34" xfId="23"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4" xfId="0" applyFill="1" applyBorder="1" applyAlignment="1" applyProtection="1">
      <alignment vertical="center" shrinkToFit="1"/>
      <protection locked="0"/>
    </xf>
    <xf numFmtId="0" fontId="0" fillId="0" borderId="8" xfId="0" applyBorder="1" applyAlignment="1" applyProtection="1" quotePrefix="1">
      <alignment horizontal="center" vertical="center" wrapText="1"/>
      <protection locked="0"/>
    </xf>
    <xf numFmtId="0" fontId="0" fillId="0" borderId="11" xfId="0" applyBorder="1" applyAlignment="1" applyProtection="1" quotePrefix="1">
      <alignment horizontal="center" vertical="center" wrapText="1"/>
      <protection locked="0"/>
    </xf>
    <xf numFmtId="38" fontId="0" fillId="0" borderId="9" xfId="17" applyFont="1" applyBorder="1" applyAlignment="1" applyProtection="1">
      <alignment horizontal="right" vertical="center" wrapText="1"/>
      <protection locked="0"/>
    </xf>
    <xf numFmtId="0" fontId="0" fillId="0" borderId="44" xfId="0" applyBorder="1" applyAlignment="1">
      <alignment horizontal="center"/>
    </xf>
    <xf numFmtId="0" fontId="0" fillId="0" borderId="45" xfId="0" applyBorder="1" applyAlignment="1">
      <alignment/>
    </xf>
    <xf numFmtId="0" fontId="0" fillId="0" borderId="46" xfId="0" applyBorder="1" applyAlignment="1">
      <alignment/>
    </xf>
    <xf numFmtId="0" fontId="6" fillId="0" borderId="13" xfId="0" applyFont="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0" borderId="9" xfId="0" applyFont="1" applyBorder="1" applyAlignment="1">
      <alignment horizontal="left" vertical="center" wrapText="1"/>
    </xf>
    <xf numFmtId="0" fontId="0" fillId="0" borderId="13"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38" fontId="0" fillId="0" borderId="13" xfId="17" applyFont="1" applyBorder="1" applyAlignment="1" applyProtection="1">
      <alignment horizontal="right" vertical="center" wrapText="1"/>
      <protection locked="0"/>
    </xf>
    <xf numFmtId="38" fontId="0" fillId="0" borderId="33" xfId="17" applyFont="1" applyBorder="1" applyAlignment="1" applyProtection="1">
      <alignment horizontal="right" vertical="center" wrapText="1"/>
      <protection locked="0"/>
    </xf>
    <xf numFmtId="179" fontId="0" fillId="0" borderId="33" xfId="0" applyNumberFormat="1" applyBorder="1" applyAlignment="1" applyProtection="1">
      <alignment horizontal="right" vertical="center" wrapText="1"/>
      <protection locked="0"/>
    </xf>
    <xf numFmtId="179" fontId="0" fillId="0" borderId="9" xfId="17" applyNumberFormat="1" applyBorder="1" applyAlignment="1" applyProtection="1">
      <alignment horizontal="right" vertical="center" wrapText="1"/>
      <protection locked="0"/>
    </xf>
    <xf numFmtId="177" fontId="0" fillId="0" borderId="33" xfId="0" applyNumberFormat="1" applyBorder="1" applyAlignment="1" applyProtection="1">
      <alignment horizontal="right" vertical="center" wrapText="1"/>
      <protection locked="0"/>
    </xf>
    <xf numFmtId="38" fontId="0" fillId="0" borderId="33" xfId="17" applyBorder="1" applyAlignment="1" applyProtection="1">
      <alignment horizontal="right" vertical="center" wrapText="1"/>
      <protection locked="0"/>
    </xf>
    <xf numFmtId="0" fontId="0" fillId="0" borderId="33" xfId="0" applyBorder="1" applyAlignment="1">
      <alignment horizontal="center" vertical="center" wrapText="1"/>
    </xf>
    <xf numFmtId="0" fontId="0" fillId="0" borderId="7" xfId="0" applyBorder="1" applyAlignment="1" applyProtection="1">
      <alignment horizontal="center" vertical="center" wrapText="1"/>
      <protection locked="0"/>
    </xf>
    <xf numFmtId="179" fontId="0" fillId="0" borderId="33" xfId="17" applyNumberFormat="1" applyBorder="1" applyAlignment="1" applyProtection="1">
      <alignment horizontal="right" vertical="center" wrapText="1"/>
      <protection locked="0"/>
    </xf>
    <xf numFmtId="0" fontId="0" fillId="0" borderId="4" xfId="0"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76" fontId="0" fillId="0" borderId="4" xfId="0" applyNumberFormat="1" applyBorder="1" applyAlignment="1">
      <alignment horizontal="center" vertical="center" wrapText="1"/>
    </xf>
    <xf numFmtId="38" fontId="0" fillId="0" borderId="4" xfId="17" applyBorder="1" applyAlignment="1" applyProtection="1">
      <alignment horizontal="center" vertical="center" wrapText="1"/>
      <protection locked="0"/>
    </xf>
    <xf numFmtId="38" fontId="3" fillId="0" borderId="4" xfId="17"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3" xfId="0"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9" xfId="0" applyBorder="1" applyAlignment="1" applyProtection="1">
      <alignment horizontal="center" vertical="center" wrapText="1"/>
      <protection locked="0"/>
    </xf>
    <xf numFmtId="179" fontId="0" fillId="0" borderId="13" xfId="0" applyNumberFormat="1" applyBorder="1" applyAlignment="1" applyProtection="1">
      <alignment horizontal="right" vertical="center" wrapText="1"/>
      <protection locked="0"/>
    </xf>
    <xf numFmtId="179" fontId="0" fillId="0" borderId="9" xfId="0" applyNumberFormat="1" applyBorder="1" applyAlignment="1" applyProtection="1">
      <alignment horizontal="right" vertical="center" wrapText="1"/>
      <protection locked="0"/>
    </xf>
    <xf numFmtId="176" fontId="0" fillId="0" borderId="13" xfId="0" applyNumberFormat="1" applyBorder="1" applyAlignment="1">
      <alignment horizontal="right" vertical="center" wrapText="1"/>
    </xf>
    <xf numFmtId="176" fontId="0" fillId="0" borderId="9" xfId="0" applyNumberFormat="1" applyBorder="1" applyAlignment="1">
      <alignment horizontal="right" vertical="center" wrapText="1"/>
    </xf>
    <xf numFmtId="177" fontId="0" fillId="0" borderId="13" xfId="0" applyNumberFormat="1" applyBorder="1" applyAlignment="1" applyProtection="1">
      <alignment horizontal="right" vertical="center" wrapText="1"/>
      <protection locked="0"/>
    </xf>
    <xf numFmtId="177" fontId="0" fillId="0" borderId="9" xfId="0" applyNumberFormat="1" applyBorder="1" applyAlignment="1" applyProtection="1">
      <alignment horizontal="right" vertical="center" wrapText="1"/>
      <protection locked="0"/>
    </xf>
    <xf numFmtId="38" fontId="0" fillId="0" borderId="13" xfId="17" applyBorder="1" applyAlignment="1" applyProtection="1">
      <alignment horizontal="right" vertical="center" wrapText="1"/>
      <protection locked="0"/>
    </xf>
    <xf numFmtId="38" fontId="0" fillId="0" borderId="9" xfId="17" applyBorder="1" applyAlignment="1" applyProtection="1">
      <alignment horizontal="right" vertical="center" wrapText="1"/>
      <protection locked="0"/>
    </xf>
    <xf numFmtId="176" fontId="0" fillId="0" borderId="33" xfId="0" applyNumberFormat="1" applyBorder="1" applyAlignment="1">
      <alignment horizontal="right" vertical="center" wrapText="1"/>
    </xf>
    <xf numFmtId="0" fontId="0" fillId="0" borderId="33" xfId="0" applyBorder="1" applyAlignment="1" applyProtection="1">
      <alignment horizontal="center" vertical="center" wrapText="1"/>
      <protection locked="0"/>
    </xf>
    <xf numFmtId="179" fontId="0" fillId="0" borderId="13" xfId="17" applyNumberFormat="1" applyBorder="1" applyAlignment="1" applyProtection="1">
      <alignment horizontal="right" vertical="center" wrapText="1"/>
      <protection locked="0"/>
    </xf>
    <xf numFmtId="0" fontId="6" fillId="0" borderId="13"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33" xfId="0" applyFont="1" applyBorder="1" applyAlignment="1">
      <alignment horizontal="center" vertical="center" wrapText="1"/>
    </xf>
    <xf numFmtId="0" fontId="0" fillId="0" borderId="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179" fontId="0" fillId="0" borderId="13" xfId="17" applyNumberFormat="1" applyFont="1" applyBorder="1" applyAlignment="1" applyProtection="1">
      <alignment horizontal="right" vertical="center" wrapText="1"/>
      <protection locked="0"/>
    </xf>
    <xf numFmtId="0" fontId="0" fillId="0" borderId="13" xfId="0" applyBorder="1" applyAlignment="1" applyProtection="1">
      <alignment horizontal="left" vertical="center" wrapText="1"/>
      <protection locked="0"/>
    </xf>
    <xf numFmtId="0" fontId="0" fillId="0" borderId="33" xfId="0" applyBorder="1" applyAlignment="1">
      <alignment horizontal="left" vertical="center" wrapText="1"/>
    </xf>
    <xf numFmtId="0" fontId="0" fillId="0" borderId="9" xfId="0" applyBorder="1" applyAlignment="1">
      <alignment horizontal="left" vertical="center" wrapText="1"/>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3" xfId="0" applyBorder="1" applyAlignment="1" applyProtection="1">
      <alignment horizontal="right" vertical="center" wrapText="1"/>
      <protection locked="0"/>
    </xf>
    <xf numFmtId="0" fontId="0" fillId="0" borderId="33" xfId="0" applyBorder="1" applyAlignment="1">
      <alignment horizontal="right" vertical="center" wrapText="1"/>
    </xf>
    <xf numFmtId="0" fontId="0" fillId="0" borderId="9" xfId="0" applyBorder="1" applyAlignment="1">
      <alignment horizontal="right" vertical="center" wrapText="1"/>
    </xf>
    <xf numFmtId="0" fontId="0" fillId="0" borderId="33" xfId="0"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49" fontId="0" fillId="0" borderId="33" xfId="0" applyNumberFormat="1" applyBorder="1" applyAlignment="1">
      <alignment horizontal="center" vertical="center" shrinkToFit="1"/>
    </xf>
    <xf numFmtId="49" fontId="0" fillId="0" borderId="9" xfId="0" applyNumberFormat="1" applyBorder="1" applyAlignment="1">
      <alignment horizontal="center" vertical="center" shrinkToFit="1"/>
    </xf>
    <xf numFmtId="0" fontId="6" fillId="0" borderId="13"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0" fillId="0" borderId="33" xfId="0" applyBorder="1" applyAlignment="1">
      <alignment horizontal="center" vertical="center" shrinkToFit="1"/>
    </xf>
    <xf numFmtId="0" fontId="0" fillId="0" borderId="9" xfId="0" applyBorder="1" applyAlignment="1">
      <alignment horizontal="center" vertical="center" shrinkToFit="1"/>
    </xf>
    <xf numFmtId="0" fontId="0" fillId="0" borderId="13"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179" fontId="0" fillId="0" borderId="13" xfId="0" applyNumberFormat="1" applyFill="1" applyBorder="1" applyAlignment="1" applyProtection="1">
      <alignment horizontal="right" vertical="center" wrapText="1"/>
      <protection locked="0"/>
    </xf>
    <xf numFmtId="179" fontId="0" fillId="0" borderId="9" xfId="0" applyNumberFormat="1" applyFill="1" applyBorder="1" applyAlignment="1" applyProtection="1">
      <alignment horizontal="right" vertical="center" wrapText="1"/>
      <protection locked="0"/>
    </xf>
    <xf numFmtId="176" fontId="0" fillId="0" borderId="13" xfId="0" applyNumberFormat="1" applyFill="1" applyBorder="1" applyAlignment="1">
      <alignment horizontal="right" vertical="center" wrapText="1"/>
    </xf>
    <xf numFmtId="176" fontId="0" fillId="0" borderId="33" xfId="0" applyNumberFormat="1" applyFill="1" applyBorder="1" applyAlignment="1">
      <alignment horizontal="right" vertical="center" wrapText="1"/>
    </xf>
    <xf numFmtId="177" fontId="0" fillId="0" borderId="13" xfId="0" applyNumberFormat="1" applyFill="1" applyBorder="1" applyAlignment="1" applyProtection="1">
      <alignment horizontal="right" vertical="center" wrapText="1"/>
      <protection locked="0"/>
    </xf>
    <xf numFmtId="177" fontId="0" fillId="0" borderId="33" xfId="0" applyNumberFormat="1" applyFill="1" applyBorder="1" applyAlignment="1" applyProtection="1">
      <alignment horizontal="right" vertical="center" wrapText="1"/>
      <protection locked="0"/>
    </xf>
    <xf numFmtId="38" fontId="0" fillId="0" borderId="13" xfId="17" applyFill="1" applyBorder="1" applyAlignment="1" applyProtection="1">
      <alignment horizontal="right" vertical="center" wrapText="1"/>
      <protection locked="0"/>
    </xf>
    <xf numFmtId="38" fontId="0" fillId="0" borderId="9" xfId="17" applyFill="1" applyBorder="1" applyAlignment="1" applyProtection="1">
      <alignment horizontal="right" vertical="center" wrapText="1"/>
      <protection locked="0"/>
    </xf>
    <xf numFmtId="0" fontId="0" fillId="0" borderId="1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3" xfId="0" applyFill="1" applyBorder="1" applyAlignment="1" applyProtection="1">
      <alignment horizontal="center" vertical="center" wrapText="1"/>
      <protection locked="0"/>
    </xf>
    <xf numFmtId="38" fontId="0" fillId="0" borderId="33" xfId="17" applyFill="1" applyBorder="1" applyAlignment="1" applyProtection="1">
      <alignment horizontal="right" vertical="center" wrapText="1"/>
      <protection locked="0"/>
    </xf>
    <xf numFmtId="179" fontId="0" fillId="0" borderId="13" xfId="17" applyNumberFormat="1" applyFill="1" applyBorder="1" applyAlignment="1" applyProtection="1">
      <alignment horizontal="right" vertical="center" wrapText="1"/>
      <protection locked="0"/>
    </xf>
    <xf numFmtId="179" fontId="0" fillId="0" borderId="33" xfId="17" applyNumberFormat="1" applyFill="1" applyBorder="1" applyAlignment="1" applyProtection="1">
      <alignment horizontal="right" vertical="center" wrapText="1"/>
      <protection locked="0"/>
    </xf>
    <xf numFmtId="0" fontId="0" fillId="0" borderId="33" xfId="0"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center" wrapText="1"/>
      <protection locked="0"/>
    </xf>
    <xf numFmtId="176" fontId="0" fillId="0" borderId="13" xfId="0" applyNumberFormat="1" applyBorder="1" applyAlignment="1">
      <alignment horizontal="center" vertical="center" wrapText="1"/>
    </xf>
    <xf numFmtId="176" fontId="0" fillId="0" borderId="9" xfId="0" applyNumberFormat="1" applyBorder="1" applyAlignment="1">
      <alignment horizontal="center" vertical="center" wrapText="1"/>
    </xf>
    <xf numFmtId="0" fontId="0" fillId="0" borderId="13" xfId="0" applyBorder="1" applyAlignment="1">
      <alignment horizontal="center" vertical="center" wrapText="1"/>
    </xf>
    <xf numFmtId="49" fontId="0" fillId="0" borderId="13" xfId="0" applyNumberFormat="1" applyBorder="1" applyAlignment="1" applyProtection="1">
      <alignment horizontal="center" vertical="center" wrapText="1"/>
      <protection locked="0"/>
    </xf>
    <xf numFmtId="49" fontId="0" fillId="0" borderId="33" xfId="0" applyNumberFormat="1" applyBorder="1" applyAlignment="1">
      <alignment horizontal="center" vertical="center" wrapText="1"/>
    </xf>
    <xf numFmtId="0" fontId="0" fillId="0" borderId="13" xfId="0" applyBorder="1" applyAlignment="1" applyProtection="1" quotePrefix="1">
      <alignment horizontal="center" vertical="center" wrapText="1"/>
      <protection locked="0"/>
    </xf>
    <xf numFmtId="0" fontId="0" fillId="0" borderId="13" xfId="0" applyBorder="1" applyAlignment="1" applyProtection="1">
      <alignment vertical="center" wrapText="1"/>
      <protection locked="0"/>
    </xf>
    <xf numFmtId="0" fontId="0" fillId="0" borderId="33" xfId="0" applyBorder="1" applyAlignment="1">
      <alignment vertical="center" wrapText="1"/>
    </xf>
    <xf numFmtId="0" fontId="0" fillId="0" borderId="9" xfId="0" applyBorder="1" applyAlignment="1">
      <alignment vertical="center" wrapText="1"/>
    </xf>
    <xf numFmtId="0" fontId="2" fillId="0" borderId="13"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33" xfId="0" applyFont="1" applyBorder="1" applyAlignment="1">
      <alignment vertical="center" wrapText="1"/>
    </xf>
    <xf numFmtId="0" fontId="3" fillId="0" borderId="9" xfId="0" applyFont="1" applyBorder="1" applyAlignment="1">
      <alignment vertical="center" wrapText="1"/>
    </xf>
    <xf numFmtId="0" fontId="2" fillId="0" borderId="1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38" fontId="0" fillId="0" borderId="13" xfId="17" applyBorder="1" applyAlignment="1" applyProtection="1">
      <alignment horizontal="center" vertical="center" wrapText="1"/>
      <protection locked="0"/>
    </xf>
    <xf numFmtId="38" fontId="0" fillId="0" borderId="33" xfId="17" applyBorder="1" applyAlignment="1" applyProtection="1">
      <alignment horizontal="center" vertical="center" wrapText="1"/>
      <protection locked="0"/>
    </xf>
    <xf numFmtId="38" fontId="0" fillId="0" borderId="9" xfId="17" applyBorder="1" applyAlignment="1" applyProtection="1">
      <alignment horizontal="center" vertical="center" wrapText="1"/>
      <protection locked="0"/>
    </xf>
    <xf numFmtId="179" fontId="0" fillId="0" borderId="13" xfId="17" applyNumberFormat="1" applyBorder="1" applyAlignment="1" applyProtection="1">
      <alignment horizontal="center" vertical="center" wrapText="1"/>
      <protection locked="0"/>
    </xf>
    <xf numFmtId="179" fontId="0" fillId="0" borderId="33" xfId="17" applyNumberFormat="1" applyBorder="1" applyAlignment="1" applyProtection="1">
      <alignment horizontal="center" vertical="center" wrapText="1"/>
      <protection locked="0"/>
    </xf>
    <xf numFmtId="179" fontId="0" fillId="0" borderId="9" xfId="17" applyNumberFormat="1" applyBorder="1" applyAlignment="1" applyProtection="1">
      <alignment horizontal="center" vertical="center" wrapText="1"/>
      <protection locked="0"/>
    </xf>
    <xf numFmtId="177" fontId="0" fillId="0" borderId="13" xfId="0" applyNumberFormat="1" applyBorder="1" applyAlignment="1" applyProtection="1">
      <alignment vertical="center" wrapText="1"/>
      <protection locked="0"/>
    </xf>
    <xf numFmtId="177" fontId="0" fillId="0" borderId="33" xfId="0" applyNumberFormat="1" applyBorder="1" applyAlignment="1" applyProtection="1">
      <alignment vertical="center" wrapText="1"/>
      <protection locked="0"/>
    </xf>
    <xf numFmtId="177" fontId="0" fillId="0" borderId="9" xfId="0" applyNumberFormat="1" applyBorder="1" applyAlignment="1" applyProtection="1">
      <alignment vertical="center" wrapText="1"/>
      <protection locked="0"/>
    </xf>
    <xf numFmtId="38" fontId="0" fillId="0" borderId="13" xfId="17" applyBorder="1" applyAlignment="1" applyProtection="1">
      <alignment horizontal="right" vertical="center" wrapText="1"/>
      <protection locked="0"/>
    </xf>
    <xf numFmtId="38" fontId="0" fillId="0" borderId="33" xfId="17" applyBorder="1" applyAlignment="1" applyProtection="1">
      <alignment horizontal="right" vertical="center" wrapText="1"/>
      <protection locked="0"/>
    </xf>
    <xf numFmtId="38" fontId="0" fillId="0" borderId="9" xfId="17" applyBorder="1" applyAlignment="1" applyProtection="1">
      <alignment horizontal="right" vertical="center" wrapText="1"/>
      <protection locked="0"/>
    </xf>
    <xf numFmtId="179" fontId="0" fillId="0" borderId="13" xfId="17" applyNumberFormat="1" applyBorder="1" applyAlignment="1" applyProtection="1">
      <alignment horizontal="right" vertical="center" wrapText="1"/>
      <protection locked="0"/>
    </xf>
    <xf numFmtId="179" fontId="0" fillId="0" borderId="33" xfId="17" applyNumberFormat="1" applyBorder="1" applyAlignment="1" applyProtection="1">
      <alignment horizontal="right" vertical="center" wrapText="1"/>
      <protection locked="0"/>
    </xf>
    <xf numFmtId="179" fontId="0" fillId="0" borderId="9" xfId="17" applyNumberFormat="1" applyBorder="1" applyAlignment="1" applyProtection="1">
      <alignment horizontal="right" vertical="center" wrapText="1"/>
      <protection locked="0"/>
    </xf>
    <xf numFmtId="0" fontId="3" fillId="0" borderId="1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9" xfId="0" applyFont="1" applyBorder="1" applyAlignment="1">
      <alignment horizontal="center" vertical="center" wrapText="1"/>
    </xf>
    <xf numFmtId="38" fontId="0" fillId="0" borderId="13" xfId="17" applyBorder="1" applyAlignment="1" applyProtection="1">
      <alignment vertical="center" wrapText="1"/>
      <protection locked="0"/>
    </xf>
    <xf numFmtId="38" fontId="0" fillId="0" borderId="33" xfId="17" applyBorder="1" applyAlignment="1" applyProtection="1">
      <alignment vertical="center" wrapText="1"/>
      <protection locked="0"/>
    </xf>
    <xf numFmtId="38" fontId="0" fillId="0" borderId="9" xfId="17" applyBorder="1" applyAlignment="1" applyProtection="1">
      <alignment vertical="center" wrapText="1"/>
      <protection locked="0"/>
    </xf>
    <xf numFmtId="179" fontId="0" fillId="0" borderId="13" xfId="17" applyNumberFormat="1" applyBorder="1" applyAlignment="1" applyProtection="1">
      <alignment vertical="center" wrapText="1"/>
      <protection locked="0"/>
    </xf>
    <xf numFmtId="179" fontId="0" fillId="0" borderId="33" xfId="17" applyNumberFormat="1" applyBorder="1" applyAlignment="1" applyProtection="1">
      <alignment vertical="center" wrapText="1"/>
      <protection locked="0"/>
    </xf>
    <xf numFmtId="179" fontId="0" fillId="0" borderId="9" xfId="17" applyNumberFormat="1" applyBorder="1" applyAlignment="1" applyProtection="1">
      <alignment vertical="center" wrapText="1"/>
      <protection locked="0"/>
    </xf>
    <xf numFmtId="176" fontId="0" fillId="0" borderId="13" xfId="0" applyNumberFormat="1" applyBorder="1" applyAlignment="1">
      <alignment vertical="center" wrapText="1"/>
    </xf>
    <xf numFmtId="176" fontId="0" fillId="0" borderId="33" xfId="0" applyNumberFormat="1" applyBorder="1" applyAlignment="1">
      <alignment vertical="center" wrapText="1"/>
    </xf>
    <xf numFmtId="176" fontId="0" fillId="0" borderId="9" xfId="0" applyNumberFormat="1" applyBorder="1" applyAlignment="1">
      <alignment vertical="center" wrapText="1"/>
    </xf>
    <xf numFmtId="49" fontId="0" fillId="0" borderId="9" xfId="0" applyNumberForma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0" fillId="0" borderId="15"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9" xfId="0" applyBorder="1" applyAlignment="1">
      <alignment horizontal="center"/>
    </xf>
    <xf numFmtId="0" fontId="0" fillId="0" borderId="50" xfId="0" applyBorder="1" applyAlignment="1">
      <alignment horizontal="center"/>
    </xf>
  </cellXfs>
  <cellStyles count="11">
    <cellStyle name="Normal" xfId="0"/>
    <cellStyle name="Percent" xfId="15"/>
    <cellStyle name="Hyperlink" xfId="16"/>
    <cellStyle name="Comma [0]" xfId="17"/>
    <cellStyle name="Comma" xfId="18"/>
    <cellStyle name="桁区切り_調査表２(1)～(3)及び２－１" xfId="19"/>
    <cellStyle name="Currency [0]" xfId="20"/>
    <cellStyle name="Currency" xfId="21"/>
    <cellStyle name="標準_調査表２(1)～(3)及び２－１" xfId="22"/>
    <cellStyle name="標準_調査表２（１）廃止"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097281\&#12487;&#12473;&#12463;&#12488;&#12483;&#12503;\&#20844;&#21942;&#20225;&#26989;\&#31532;&#19977;&#12475;&#12463;&#12479;&#12540;\&#19977;&#12475;&#12463;&#35519;&#26619;\&#32207;&#21209;&#26360;&#12424;&#12426;\&#12304;&#26410;&#30906;&#23450;&#12305;&#9679;&#35519;&#26619;&#34920;&#65297;&#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B39">
            <v>1</v>
          </cell>
          <cell r="H39">
            <v>1</v>
          </cell>
        </row>
        <row r="40">
          <cell r="B40">
            <v>2</v>
          </cell>
          <cell r="H40">
            <v>2</v>
          </cell>
        </row>
        <row r="41">
          <cell r="B41">
            <v>3</v>
          </cell>
          <cell r="H41">
            <v>3</v>
          </cell>
        </row>
        <row r="42">
          <cell r="B42">
            <v>4</v>
          </cell>
          <cell r="H42">
            <v>4</v>
          </cell>
        </row>
        <row r="43">
          <cell r="H43">
            <v>5</v>
          </cell>
        </row>
        <row r="44">
          <cell r="H44">
            <v>6</v>
          </cell>
        </row>
        <row r="45">
          <cell r="H45">
            <v>7</v>
          </cell>
        </row>
        <row r="46">
          <cell r="H46">
            <v>8</v>
          </cell>
        </row>
        <row r="47">
          <cell r="H4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85"/>
  <sheetViews>
    <sheetView zoomScale="75" zoomScaleNormal="75" workbookViewId="0" topLeftCell="A1">
      <pane xSplit="3" topLeftCell="D1" activePane="topRight" state="frozen"/>
      <selection pane="topLeft" activeCell="A1" sqref="A1"/>
      <selection pane="topRight" activeCell="A1" sqref="A1:A16384"/>
    </sheetView>
  </sheetViews>
  <sheetFormatPr defaultColWidth="9.00390625" defaultRowHeight="13.5"/>
  <cols>
    <col min="1" max="1" width="4.50390625" style="1" customWidth="1"/>
    <col min="2" max="2" width="18.00390625" style="20" customWidth="1"/>
    <col min="3" max="3" width="10.625" style="20" customWidth="1"/>
    <col min="4" max="4" width="18.00390625" style="20" customWidth="1"/>
    <col min="5" max="9" width="3.625" style="344" customWidth="1"/>
    <col min="10" max="10" width="3.75390625" style="344" customWidth="1"/>
    <col min="11" max="15" width="3.625" style="344" customWidth="1"/>
    <col min="16" max="16" width="10.625" style="21" customWidth="1"/>
    <col min="17" max="17" width="11.625" style="30" customWidth="1"/>
    <col min="18" max="18" width="11.625" style="21" customWidth="1"/>
    <col min="19" max="19" width="9.00390625" style="16" customWidth="1"/>
    <col min="20" max="20" width="11.625" style="27" customWidth="1"/>
    <col min="21" max="21" width="9.00390625" style="16" customWidth="1"/>
    <col min="22" max="22" width="5.625" style="30" customWidth="1"/>
    <col min="23" max="23" width="15.875" style="20" customWidth="1"/>
    <col min="24" max="24" width="9.00390625" style="20" customWidth="1"/>
    <col min="25" max="16384" width="9.00390625" style="1" customWidth="1"/>
  </cols>
  <sheetData>
    <row r="1" spans="2:15" ht="26.25" customHeight="1">
      <c r="B1" s="22" t="s">
        <v>1279</v>
      </c>
      <c r="C1" s="22"/>
      <c r="E1" s="328"/>
      <c r="F1" s="328"/>
      <c r="G1" s="328"/>
      <c r="H1" s="328"/>
      <c r="I1" s="328"/>
      <c r="J1" s="328"/>
      <c r="K1" s="328"/>
      <c r="L1" s="328"/>
      <c r="M1" s="328"/>
      <c r="N1" s="328"/>
      <c r="O1" s="328"/>
    </row>
    <row r="2" spans="2:23" ht="13.5">
      <c r="B2" s="22" t="s">
        <v>1263</v>
      </c>
      <c r="C2" s="22"/>
      <c r="E2" s="328"/>
      <c r="F2" s="328"/>
      <c r="G2" s="328"/>
      <c r="H2" s="328"/>
      <c r="I2" s="328"/>
      <c r="J2" s="328"/>
      <c r="K2" s="328"/>
      <c r="L2" s="328"/>
      <c r="M2" s="328"/>
      <c r="N2" s="328"/>
      <c r="O2" s="328"/>
      <c r="V2" s="319"/>
      <c r="W2" s="29" t="s">
        <v>1284</v>
      </c>
    </row>
    <row r="3" spans="2:24" s="2" customFormat="1" ht="18" customHeight="1">
      <c r="B3" s="367" t="s">
        <v>1241</v>
      </c>
      <c r="C3" s="378" t="s">
        <v>1304</v>
      </c>
      <c r="D3" s="376" t="s">
        <v>1303</v>
      </c>
      <c r="E3" s="373" t="s">
        <v>1302</v>
      </c>
      <c r="F3" s="374"/>
      <c r="G3" s="375"/>
      <c r="H3" s="372" t="s">
        <v>1338</v>
      </c>
      <c r="I3" s="372"/>
      <c r="J3" s="372"/>
      <c r="K3" s="372"/>
      <c r="L3" s="372" t="s">
        <v>1339</v>
      </c>
      <c r="M3" s="372"/>
      <c r="N3" s="372"/>
      <c r="O3" s="372"/>
      <c r="P3" s="370" t="s">
        <v>1248</v>
      </c>
      <c r="Q3" s="368" t="s">
        <v>1282</v>
      </c>
      <c r="R3" s="371" t="s">
        <v>1285</v>
      </c>
      <c r="S3" s="369" t="s">
        <v>1242</v>
      </c>
      <c r="T3" s="368" t="s">
        <v>1283</v>
      </c>
      <c r="U3" s="369" t="s">
        <v>1242</v>
      </c>
      <c r="V3" s="367" t="s">
        <v>1249</v>
      </c>
      <c r="W3" s="367" t="s">
        <v>1269</v>
      </c>
      <c r="X3" s="30"/>
    </row>
    <row r="4" spans="2:24" s="2" customFormat="1" ht="51.75" customHeight="1">
      <c r="B4" s="367"/>
      <c r="C4" s="379"/>
      <c r="D4" s="377"/>
      <c r="E4" s="329" t="s">
        <v>1301</v>
      </c>
      <c r="F4" s="329" t="s">
        <v>1300</v>
      </c>
      <c r="G4" s="329" t="s">
        <v>1299</v>
      </c>
      <c r="H4" s="81" t="s">
        <v>1340</v>
      </c>
      <c r="I4" s="81" t="s">
        <v>1341</v>
      </c>
      <c r="J4" s="81" t="s">
        <v>1342</v>
      </c>
      <c r="K4" s="81" t="s">
        <v>1343</v>
      </c>
      <c r="L4" s="81" t="s">
        <v>1340</v>
      </c>
      <c r="M4" s="81" t="s">
        <v>1341</v>
      </c>
      <c r="N4" s="81" t="s">
        <v>1342</v>
      </c>
      <c r="O4" s="81" t="s">
        <v>1343</v>
      </c>
      <c r="P4" s="370"/>
      <c r="Q4" s="368"/>
      <c r="R4" s="371"/>
      <c r="S4" s="369"/>
      <c r="T4" s="368"/>
      <c r="U4" s="369"/>
      <c r="V4" s="367"/>
      <c r="W4" s="367"/>
      <c r="X4" s="30"/>
    </row>
    <row r="5" spans="2:24" s="14" customFormat="1" ht="24" customHeight="1">
      <c r="B5" s="24" t="s">
        <v>1322</v>
      </c>
      <c r="C5" s="77" t="s">
        <v>1366</v>
      </c>
      <c r="D5" s="79" t="s">
        <v>1323</v>
      </c>
      <c r="E5" s="81">
        <v>3</v>
      </c>
      <c r="F5" s="81">
        <v>2</v>
      </c>
      <c r="G5" s="81">
        <v>5</v>
      </c>
      <c r="H5" s="81">
        <v>3</v>
      </c>
      <c r="I5" s="81">
        <v>51</v>
      </c>
      <c r="J5" s="81">
        <v>4</v>
      </c>
      <c r="K5" s="81">
        <v>27</v>
      </c>
      <c r="L5" s="81">
        <v>4</v>
      </c>
      <c r="M5" s="81">
        <v>17</v>
      </c>
      <c r="N5" s="81">
        <v>2</v>
      </c>
      <c r="O5" s="81">
        <v>21</v>
      </c>
      <c r="P5" s="68">
        <v>103000</v>
      </c>
      <c r="Q5" s="82" t="s">
        <v>1384</v>
      </c>
      <c r="R5" s="58">
        <v>53000</v>
      </c>
      <c r="S5" s="17">
        <f aca="true" t="shared" si="0" ref="S5:S31">R5/P5</f>
        <v>0.5145631067961165</v>
      </c>
      <c r="T5" s="57">
        <v>0</v>
      </c>
      <c r="U5" s="17">
        <f aca="true" t="shared" si="1" ref="U5:U31">T5/P5</f>
        <v>0</v>
      </c>
      <c r="V5" s="23" t="s">
        <v>1324</v>
      </c>
      <c r="W5" s="80"/>
      <c r="X5" s="25"/>
    </row>
    <row r="6" spans="2:24" s="14" customFormat="1" ht="24" customHeight="1">
      <c r="B6" s="70" t="s">
        <v>1360</v>
      </c>
      <c r="C6" s="77" t="s">
        <v>1361</v>
      </c>
      <c r="D6" s="70" t="s">
        <v>1362</v>
      </c>
      <c r="E6" s="81">
        <v>3</v>
      </c>
      <c r="F6" s="81">
        <v>1</v>
      </c>
      <c r="G6" s="81">
        <v>4</v>
      </c>
      <c r="H6" s="81">
        <v>3</v>
      </c>
      <c r="I6" s="81">
        <v>35</v>
      </c>
      <c r="J6" s="81">
        <v>6</v>
      </c>
      <c r="K6" s="81">
        <v>29</v>
      </c>
      <c r="L6" s="81">
        <v>4</v>
      </c>
      <c r="M6" s="81">
        <v>16</v>
      </c>
      <c r="N6" s="81">
        <v>4</v>
      </c>
      <c r="O6" s="81">
        <v>30</v>
      </c>
      <c r="P6" s="58">
        <v>60000</v>
      </c>
      <c r="Q6" s="82" t="s">
        <v>1395</v>
      </c>
      <c r="R6" s="58">
        <v>15000</v>
      </c>
      <c r="S6" s="17">
        <f t="shared" si="0"/>
        <v>0.25</v>
      </c>
      <c r="T6" s="57">
        <v>0</v>
      </c>
      <c r="U6" s="17">
        <f t="shared" si="1"/>
        <v>0</v>
      </c>
      <c r="V6" s="23" t="s">
        <v>1324</v>
      </c>
      <c r="W6" s="24"/>
      <c r="X6" s="25"/>
    </row>
    <row r="7" spans="2:24" s="14" customFormat="1" ht="24" customHeight="1">
      <c r="B7" s="89" t="s">
        <v>1410</v>
      </c>
      <c r="C7" s="77" t="s">
        <v>1411</v>
      </c>
      <c r="D7" s="70" t="s">
        <v>1412</v>
      </c>
      <c r="E7" s="81">
        <v>3</v>
      </c>
      <c r="F7" s="81">
        <v>1</v>
      </c>
      <c r="G7" s="81">
        <v>3</v>
      </c>
      <c r="H7" s="81">
        <v>3</v>
      </c>
      <c r="I7" s="81">
        <v>62</v>
      </c>
      <c r="J7" s="81">
        <v>4</v>
      </c>
      <c r="K7" s="81">
        <v>18</v>
      </c>
      <c r="L7" s="81">
        <v>4</v>
      </c>
      <c r="M7" s="81">
        <v>16</v>
      </c>
      <c r="N7" s="81">
        <v>5</v>
      </c>
      <c r="O7" s="81">
        <v>27</v>
      </c>
      <c r="P7" s="58">
        <v>17000</v>
      </c>
      <c r="Q7" s="82" t="s">
        <v>1413</v>
      </c>
      <c r="R7" s="58">
        <v>8700</v>
      </c>
      <c r="S7" s="17">
        <f t="shared" si="0"/>
        <v>0.5117647058823529</v>
      </c>
      <c r="T7" s="57">
        <v>0</v>
      </c>
      <c r="U7" s="17">
        <f t="shared" si="1"/>
        <v>0</v>
      </c>
      <c r="V7" s="23" t="s">
        <v>1324</v>
      </c>
      <c r="W7" s="24"/>
      <c r="X7" s="25"/>
    </row>
    <row r="8" spans="2:24" s="14" customFormat="1" ht="24" customHeight="1">
      <c r="B8" s="24" t="s">
        <v>1337</v>
      </c>
      <c r="C8" s="77" t="s">
        <v>1372</v>
      </c>
      <c r="D8" s="70" t="s">
        <v>1345</v>
      </c>
      <c r="E8" s="81">
        <v>3</v>
      </c>
      <c r="F8" s="81">
        <v>4</v>
      </c>
      <c r="G8" s="81">
        <v>15</v>
      </c>
      <c r="H8" s="81">
        <v>3</v>
      </c>
      <c r="I8" s="81">
        <v>23</v>
      </c>
      <c r="J8" s="81">
        <v>10</v>
      </c>
      <c r="K8" s="81">
        <v>18</v>
      </c>
      <c r="L8" s="81">
        <v>4</v>
      </c>
      <c r="M8" s="81">
        <v>16</v>
      </c>
      <c r="N8" s="81">
        <v>10</v>
      </c>
      <c r="O8" s="81">
        <v>20</v>
      </c>
      <c r="P8" s="58">
        <v>18548</v>
      </c>
      <c r="Q8" s="82" t="s">
        <v>1389</v>
      </c>
      <c r="R8" s="58">
        <v>5138</v>
      </c>
      <c r="S8" s="17">
        <f t="shared" si="0"/>
        <v>0.2770109984904033</v>
      </c>
      <c r="T8" s="57">
        <v>0</v>
      </c>
      <c r="U8" s="17">
        <f t="shared" si="1"/>
        <v>0</v>
      </c>
      <c r="V8" s="23" t="s">
        <v>1346</v>
      </c>
      <c r="W8" s="24"/>
      <c r="X8" s="25"/>
    </row>
    <row r="9" spans="2:24" s="14" customFormat="1" ht="24" customHeight="1">
      <c r="B9" s="70" t="s">
        <v>1327</v>
      </c>
      <c r="C9" s="77" t="s">
        <v>1370</v>
      </c>
      <c r="D9" s="70" t="s">
        <v>1328</v>
      </c>
      <c r="E9" s="81">
        <v>9</v>
      </c>
      <c r="F9" s="81">
        <v>1</v>
      </c>
      <c r="G9" s="81">
        <v>1</v>
      </c>
      <c r="H9" s="81">
        <v>3</v>
      </c>
      <c r="I9" s="81">
        <v>48</v>
      </c>
      <c r="J9" s="81">
        <v>11</v>
      </c>
      <c r="K9" s="81">
        <v>17</v>
      </c>
      <c r="L9" s="81">
        <v>4</v>
      </c>
      <c r="M9" s="81">
        <v>17</v>
      </c>
      <c r="N9" s="81">
        <v>1</v>
      </c>
      <c r="O9" s="81">
        <v>6</v>
      </c>
      <c r="P9" s="58">
        <v>5000</v>
      </c>
      <c r="Q9" s="82" t="s">
        <v>1386</v>
      </c>
      <c r="R9" s="58">
        <v>5000</v>
      </c>
      <c r="S9" s="17">
        <f t="shared" si="0"/>
        <v>1</v>
      </c>
      <c r="T9" s="57">
        <v>0</v>
      </c>
      <c r="U9" s="17">
        <f t="shared" si="1"/>
        <v>0</v>
      </c>
      <c r="V9" s="23" t="s">
        <v>1329</v>
      </c>
      <c r="W9" s="24"/>
      <c r="X9" s="25"/>
    </row>
    <row r="10" spans="2:24" s="14" customFormat="1" ht="24" customHeight="1">
      <c r="B10" s="70" t="s">
        <v>331</v>
      </c>
      <c r="C10" s="77" t="s">
        <v>332</v>
      </c>
      <c r="D10" s="226" t="s">
        <v>333</v>
      </c>
      <c r="E10" s="81">
        <v>3</v>
      </c>
      <c r="F10" s="81">
        <v>7</v>
      </c>
      <c r="G10" s="81">
        <v>31</v>
      </c>
      <c r="H10" s="81">
        <v>4</v>
      </c>
      <c r="I10" s="81">
        <v>10</v>
      </c>
      <c r="J10" s="81">
        <v>4</v>
      </c>
      <c r="K10" s="81">
        <v>2</v>
      </c>
      <c r="L10" s="81">
        <v>4</v>
      </c>
      <c r="M10" s="81">
        <v>17</v>
      </c>
      <c r="N10" s="81">
        <v>1</v>
      </c>
      <c r="O10" s="81">
        <v>31</v>
      </c>
      <c r="P10" s="58">
        <v>250000</v>
      </c>
      <c r="Q10" s="82" t="s">
        <v>334</v>
      </c>
      <c r="R10" s="58">
        <v>2000</v>
      </c>
      <c r="S10" s="17">
        <f t="shared" si="0"/>
        <v>0.008</v>
      </c>
      <c r="T10" s="57">
        <v>0</v>
      </c>
      <c r="U10" s="17">
        <f t="shared" si="1"/>
        <v>0</v>
      </c>
      <c r="V10" s="23" t="s">
        <v>881</v>
      </c>
      <c r="W10" s="24"/>
      <c r="X10" s="25"/>
    </row>
    <row r="11" spans="2:24" s="14" customFormat="1" ht="24" customHeight="1">
      <c r="B11" s="70" t="s">
        <v>1318</v>
      </c>
      <c r="C11" s="77" t="s">
        <v>1319</v>
      </c>
      <c r="D11" s="70" t="s">
        <v>1380</v>
      </c>
      <c r="E11" s="81">
        <v>9</v>
      </c>
      <c r="F11" s="81">
        <v>1</v>
      </c>
      <c r="G11" s="81">
        <v>1</v>
      </c>
      <c r="H11" s="81">
        <v>3</v>
      </c>
      <c r="I11" s="81">
        <v>48</v>
      </c>
      <c r="J11" s="81">
        <v>6</v>
      </c>
      <c r="K11" s="81">
        <v>25</v>
      </c>
      <c r="L11" s="81">
        <v>4</v>
      </c>
      <c r="M11" s="81">
        <v>16</v>
      </c>
      <c r="N11" s="81">
        <v>7</v>
      </c>
      <c r="O11" s="81">
        <v>26</v>
      </c>
      <c r="P11" s="58">
        <v>5000</v>
      </c>
      <c r="Q11" s="82" t="s">
        <v>1383</v>
      </c>
      <c r="R11" s="58">
        <v>5000</v>
      </c>
      <c r="S11" s="17">
        <f t="shared" si="0"/>
        <v>1</v>
      </c>
      <c r="T11" s="57">
        <v>0</v>
      </c>
      <c r="U11" s="17">
        <f t="shared" si="1"/>
        <v>0</v>
      </c>
      <c r="V11" s="23" t="s">
        <v>1320</v>
      </c>
      <c r="W11" s="66" t="s">
        <v>1321</v>
      </c>
      <c r="X11" s="25"/>
    </row>
    <row r="12" spans="2:24" s="14" customFormat="1" ht="24" customHeight="1">
      <c r="B12" s="70" t="s">
        <v>1325</v>
      </c>
      <c r="C12" s="77" t="s">
        <v>1367</v>
      </c>
      <c r="D12" s="70" t="s">
        <v>1381</v>
      </c>
      <c r="E12" s="81">
        <v>9</v>
      </c>
      <c r="F12" s="81">
        <v>1</v>
      </c>
      <c r="G12" s="81">
        <v>1</v>
      </c>
      <c r="H12" s="81">
        <v>3</v>
      </c>
      <c r="I12" s="81">
        <v>48</v>
      </c>
      <c r="J12" s="81">
        <v>4</v>
      </c>
      <c r="K12" s="81">
        <v>2</v>
      </c>
      <c r="L12" s="81">
        <v>4</v>
      </c>
      <c r="M12" s="81">
        <v>17</v>
      </c>
      <c r="N12" s="81">
        <v>3</v>
      </c>
      <c r="O12" s="81">
        <v>31</v>
      </c>
      <c r="P12" s="58">
        <v>5000</v>
      </c>
      <c r="Q12" s="82" t="s">
        <v>1385</v>
      </c>
      <c r="R12" s="58">
        <v>5000</v>
      </c>
      <c r="S12" s="17">
        <f t="shared" si="0"/>
        <v>1</v>
      </c>
      <c r="T12" s="57">
        <v>0</v>
      </c>
      <c r="U12" s="17">
        <f t="shared" si="1"/>
        <v>0</v>
      </c>
      <c r="V12" s="23" t="s">
        <v>1315</v>
      </c>
      <c r="W12" s="24"/>
      <c r="X12" s="25"/>
    </row>
    <row r="13" spans="2:24" s="14" customFormat="1" ht="24" customHeight="1">
      <c r="B13" s="24" t="s">
        <v>1326</v>
      </c>
      <c r="C13" s="77" t="s">
        <v>1368</v>
      </c>
      <c r="D13" s="67" t="s">
        <v>1382</v>
      </c>
      <c r="E13" s="81">
        <v>3</v>
      </c>
      <c r="F13" s="81">
        <v>13</v>
      </c>
      <c r="G13" s="81">
        <v>53</v>
      </c>
      <c r="H13" s="81">
        <v>4</v>
      </c>
      <c r="I13" s="81">
        <v>15</v>
      </c>
      <c r="J13" s="81">
        <v>3</v>
      </c>
      <c r="K13" s="81">
        <v>12</v>
      </c>
      <c r="L13" s="81">
        <v>4</v>
      </c>
      <c r="M13" s="81">
        <v>17</v>
      </c>
      <c r="N13" s="81">
        <v>3</v>
      </c>
      <c r="O13" s="81">
        <v>31</v>
      </c>
      <c r="P13" s="58">
        <v>10000</v>
      </c>
      <c r="Q13" s="82" t="s">
        <v>1385</v>
      </c>
      <c r="R13" s="58">
        <v>5100</v>
      </c>
      <c r="S13" s="17">
        <f t="shared" si="0"/>
        <v>0.51</v>
      </c>
      <c r="T13" s="57">
        <v>0</v>
      </c>
      <c r="U13" s="17">
        <f t="shared" si="1"/>
        <v>0</v>
      </c>
      <c r="V13" s="23" t="s">
        <v>1315</v>
      </c>
      <c r="W13" s="24"/>
      <c r="X13" s="25"/>
    </row>
    <row r="14" spans="2:24" s="14" customFormat="1" ht="24" customHeight="1">
      <c r="B14" s="70" t="s">
        <v>1406</v>
      </c>
      <c r="C14" s="78" t="s">
        <v>1407</v>
      </c>
      <c r="D14" s="70" t="s">
        <v>1408</v>
      </c>
      <c r="E14" s="81">
        <v>9</v>
      </c>
      <c r="F14" s="81">
        <v>1</v>
      </c>
      <c r="G14" s="81">
        <v>1</v>
      </c>
      <c r="H14" s="81">
        <v>3</v>
      </c>
      <c r="I14" s="81">
        <v>56</v>
      </c>
      <c r="J14" s="81">
        <v>9</v>
      </c>
      <c r="K14" s="81">
        <v>8</v>
      </c>
      <c r="L14" s="81">
        <v>4</v>
      </c>
      <c r="M14" s="81">
        <v>17</v>
      </c>
      <c r="N14" s="81">
        <v>3</v>
      </c>
      <c r="O14" s="81">
        <v>15</v>
      </c>
      <c r="P14" s="73">
        <v>5000</v>
      </c>
      <c r="Q14" s="82" t="s">
        <v>1409</v>
      </c>
      <c r="R14" s="73">
        <v>5000</v>
      </c>
      <c r="S14" s="74">
        <f t="shared" si="0"/>
        <v>1</v>
      </c>
      <c r="T14" s="75">
        <v>0</v>
      </c>
      <c r="U14" s="74">
        <f t="shared" si="1"/>
        <v>0</v>
      </c>
      <c r="V14" s="81" t="s">
        <v>1329</v>
      </c>
      <c r="W14" s="69"/>
      <c r="X14" s="25"/>
    </row>
    <row r="15" spans="1:24" s="72" customFormat="1" ht="24" customHeight="1">
      <c r="A15" s="14"/>
      <c r="B15" s="70" t="s">
        <v>1330</v>
      </c>
      <c r="C15" s="77" t="s">
        <v>1369</v>
      </c>
      <c r="D15" s="70" t="s">
        <v>1331</v>
      </c>
      <c r="E15" s="81">
        <v>3</v>
      </c>
      <c r="F15" s="81">
        <v>1</v>
      </c>
      <c r="G15" s="81">
        <v>1</v>
      </c>
      <c r="H15" s="81">
        <v>3</v>
      </c>
      <c r="I15" s="81">
        <v>45</v>
      </c>
      <c r="J15" s="81">
        <v>4</v>
      </c>
      <c r="K15" s="81">
        <v>27</v>
      </c>
      <c r="L15" s="81">
        <v>4</v>
      </c>
      <c r="M15" s="81">
        <v>16</v>
      </c>
      <c r="N15" s="81">
        <v>4</v>
      </c>
      <c r="O15" s="81">
        <v>22</v>
      </c>
      <c r="P15" s="58">
        <v>11000</v>
      </c>
      <c r="Q15" s="82" t="s">
        <v>1387</v>
      </c>
      <c r="R15" s="58">
        <v>10900</v>
      </c>
      <c r="S15" s="17">
        <f t="shared" si="0"/>
        <v>0.990909090909091</v>
      </c>
      <c r="T15" s="57">
        <v>0</v>
      </c>
      <c r="U15" s="17">
        <f t="shared" si="1"/>
        <v>0</v>
      </c>
      <c r="V15" s="23" t="s">
        <v>1329</v>
      </c>
      <c r="W15" s="24"/>
      <c r="X15" s="76"/>
    </row>
    <row r="16" spans="1:24" s="72" customFormat="1" ht="24" customHeight="1">
      <c r="A16" s="14"/>
      <c r="B16" s="24" t="s">
        <v>1334</v>
      </c>
      <c r="C16" s="77" t="s">
        <v>1371</v>
      </c>
      <c r="D16" s="69" t="s">
        <v>1379</v>
      </c>
      <c r="E16" s="81">
        <v>3</v>
      </c>
      <c r="F16" s="81">
        <v>4</v>
      </c>
      <c r="G16" s="81">
        <v>18</v>
      </c>
      <c r="H16" s="81">
        <v>4</v>
      </c>
      <c r="I16" s="81">
        <v>4</v>
      </c>
      <c r="J16" s="81">
        <v>9</v>
      </c>
      <c r="K16" s="81">
        <v>7</v>
      </c>
      <c r="L16" s="81">
        <v>4</v>
      </c>
      <c r="M16" s="81">
        <v>17</v>
      </c>
      <c r="N16" s="81">
        <v>3</v>
      </c>
      <c r="O16" s="81">
        <v>25</v>
      </c>
      <c r="P16" s="58">
        <v>50000</v>
      </c>
      <c r="Q16" s="82" t="s">
        <v>1388</v>
      </c>
      <c r="R16" s="58">
        <v>26000</v>
      </c>
      <c r="S16" s="17">
        <f t="shared" si="0"/>
        <v>0.52</v>
      </c>
      <c r="T16" s="57">
        <v>24000</v>
      </c>
      <c r="U16" s="17">
        <f t="shared" si="1"/>
        <v>0.48</v>
      </c>
      <c r="V16" s="23" t="s">
        <v>1324</v>
      </c>
      <c r="W16" s="24"/>
      <c r="X16" s="76"/>
    </row>
    <row r="17" spans="1:24" s="72" customFormat="1" ht="24" customHeight="1">
      <c r="A17" s="14"/>
      <c r="B17" s="70" t="s">
        <v>1347</v>
      </c>
      <c r="C17" s="77" t="s">
        <v>1373</v>
      </c>
      <c r="D17" s="70" t="s">
        <v>1348</v>
      </c>
      <c r="E17" s="81">
        <v>4</v>
      </c>
      <c r="F17" s="81">
        <v>4</v>
      </c>
      <c r="G17" s="81">
        <v>15</v>
      </c>
      <c r="H17" s="81">
        <v>4</v>
      </c>
      <c r="I17" s="81">
        <v>1</v>
      </c>
      <c r="J17" s="81">
        <v>5</v>
      </c>
      <c r="K17" s="81">
        <v>1</v>
      </c>
      <c r="L17" s="81">
        <v>4</v>
      </c>
      <c r="M17" s="81">
        <v>16</v>
      </c>
      <c r="N17" s="81">
        <v>9</v>
      </c>
      <c r="O17" s="81">
        <v>24</v>
      </c>
      <c r="P17" s="58">
        <v>10000</v>
      </c>
      <c r="Q17" s="82" t="s">
        <v>1390</v>
      </c>
      <c r="R17" s="58">
        <v>6000</v>
      </c>
      <c r="S17" s="17">
        <f t="shared" si="0"/>
        <v>0.6</v>
      </c>
      <c r="T17" s="57">
        <v>0</v>
      </c>
      <c r="U17" s="17">
        <f t="shared" si="1"/>
        <v>0</v>
      </c>
      <c r="V17" s="23" t="s">
        <v>1324</v>
      </c>
      <c r="W17" s="24"/>
      <c r="X17" s="76"/>
    </row>
    <row r="18" spans="1:24" s="72" customFormat="1" ht="24" customHeight="1">
      <c r="A18" s="14"/>
      <c r="B18" s="70" t="s">
        <v>1349</v>
      </c>
      <c r="C18" s="77" t="s">
        <v>1374</v>
      </c>
      <c r="D18" s="70" t="s">
        <v>1350</v>
      </c>
      <c r="E18" s="81">
        <v>9</v>
      </c>
      <c r="F18" s="81">
        <v>1</v>
      </c>
      <c r="G18" s="81">
        <v>1</v>
      </c>
      <c r="H18" s="81">
        <v>3</v>
      </c>
      <c r="I18" s="81">
        <v>48</v>
      </c>
      <c r="J18" s="81">
        <v>6</v>
      </c>
      <c r="K18" s="81">
        <v>4</v>
      </c>
      <c r="L18" s="81">
        <v>4</v>
      </c>
      <c r="M18" s="81">
        <v>16</v>
      </c>
      <c r="N18" s="81">
        <v>6</v>
      </c>
      <c r="O18" s="81">
        <v>25</v>
      </c>
      <c r="P18" s="73">
        <v>5000</v>
      </c>
      <c r="Q18" s="82" t="s">
        <v>1391</v>
      </c>
      <c r="R18" s="73">
        <v>5000</v>
      </c>
      <c r="S18" s="74">
        <f t="shared" si="0"/>
        <v>1</v>
      </c>
      <c r="T18" s="75">
        <v>0</v>
      </c>
      <c r="U18" s="74">
        <f t="shared" si="1"/>
        <v>0</v>
      </c>
      <c r="V18" s="81" t="s">
        <v>1329</v>
      </c>
      <c r="W18" s="69"/>
      <c r="X18" s="76"/>
    </row>
    <row r="19" spans="1:24" s="72" customFormat="1" ht="24" customHeight="1">
      <c r="A19" s="14"/>
      <c r="B19" s="70" t="s">
        <v>1351</v>
      </c>
      <c r="C19" s="78" t="s">
        <v>1375</v>
      </c>
      <c r="D19" s="70" t="s">
        <v>1352</v>
      </c>
      <c r="E19" s="81">
        <v>9</v>
      </c>
      <c r="F19" s="81">
        <v>1</v>
      </c>
      <c r="G19" s="81">
        <v>1</v>
      </c>
      <c r="H19" s="81">
        <v>3</v>
      </c>
      <c r="I19" s="81">
        <v>48</v>
      </c>
      <c r="J19" s="81">
        <v>4</v>
      </c>
      <c r="K19" s="81">
        <v>12</v>
      </c>
      <c r="L19" s="81">
        <v>4</v>
      </c>
      <c r="M19" s="81">
        <v>16</v>
      </c>
      <c r="N19" s="81">
        <v>6</v>
      </c>
      <c r="O19" s="81">
        <v>29</v>
      </c>
      <c r="P19" s="73">
        <v>7000</v>
      </c>
      <c r="Q19" s="82" t="s">
        <v>1392</v>
      </c>
      <c r="R19" s="73">
        <v>7000</v>
      </c>
      <c r="S19" s="74">
        <f t="shared" si="0"/>
        <v>1</v>
      </c>
      <c r="T19" s="75">
        <v>0</v>
      </c>
      <c r="U19" s="74">
        <f t="shared" si="1"/>
        <v>0</v>
      </c>
      <c r="V19" s="81" t="s">
        <v>1320</v>
      </c>
      <c r="W19" s="70" t="s">
        <v>1353</v>
      </c>
      <c r="X19" s="76"/>
    </row>
    <row r="20" spans="1:24" s="72" customFormat="1" ht="24" customHeight="1">
      <c r="A20" s="14"/>
      <c r="B20" s="70" t="s">
        <v>1354</v>
      </c>
      <c r="C20" s="78" t="s">
        <v>1376</v>
      </c>
      <c r="D20" s="70" t="s">
        <v>1355</v>
      </c>
      <c r="E20" s="81">
        <v>2</v>
      </c>
      <c r="F20" s="81">
        <v>1</v>
      </c>
      <c r="G20" s="81">
        <v>1</v>
      </c>
      <c r="H20" s="81">
        <v>3</v>
      </c>
      <c r="I20" s="81">
        <v>39</v>
      </c>
      <c r="J20" s="81">
        <v>12</v>
      </c>
      <c r="K20" s="81">
        <v>28</v>
      </c>
      <c r="L20" s="81">
        <v>4</v>
      </c>
      <c r="M20" s="81">
        <v>17</v>
      </c>
      <c r="N20" s="81">
        <v>3</v>
      </c>
      <c r="O20" s="81">
        <v>1</v>
      </c>
      <c r="P20" s="73">
        <v>6000</v>
      </c>
      <c r="Q20" s="82" t="s">
        <v>1393</v>
      </c>
      <c r="R20" s="73">
        <v>6000</v>
      </c>
      <c r="S20" s="74">
        <f t="shared" si="0"/>
        <v>1</v>
      </c>
      <c r="T20" s="75">
        <v>0</v>
      </c>
      <c r="U20" s="74">
        <f t="shared" si="1"/>
        <v>0</v>
      </c>
      <c r="V20" s="81" t="s">
        <v>1329</v>
      </c>
      <c r="W20" s="69"/>
      <c r="X20" s="76"/>
    </row>
    <row r="21" spans="2:24" s="14" customFormat="1" ht="24" customHeight="1">
      <c r="B21" s="69" t="s">
        <v>1356</v>
      </c>
      <c r="C21" s="78" t="s">
        <v>1377</v>
      </c>
      <c r="D21" s="70" t="s">
        <v>1357</v>
      </c>
      <c r="E21" s="81">
        <v>3</v>
      </c>
      <c r="F21" s="81">
        <v>4</v>
      </c>
      <c r="G21" s="81">
        <v>15</v>
      </c>
      <c r="H21" s="81">
        <v>3</v>
      </c>
      <c r="I21" s="81">
        <v>50</v>
      </c>
      <c r="J21" s="81">
        <v>9</v>
      </c>
      <c r="K21" s="81">
        <v>22</v>
      </c>
      <c r="L21" s="81">
        <v>4</v>
      </c>
      <c r="M21" s="81">
        <v>16</v>
      </c>
      <c r="N21" s="81">
        <v>5</v>
      </c>
      <c r="O21" s="81">
        <v>31</v>
      </c>
      <c r="P21" s="73">
        <v>10000</v>
      </c>
      <c r="Q21" s="82" t="s">
        <v>1393</v>
      </c>
      <c r="R21" s="73">
        <v>2500</v>
      </c>
      <c r="S21" s="74">
        <f t="shared" si="0"/>
        <v>0.25</v>
      </c>
      <c r="T21" s="75">
        <v>0</v>
      </c>
      <c r="U21" s="74">
        <f t="shared" si="1"/>
        <v>0</v>
      </c>
      <c r="V21" s="81" t="s">
        <v>1324</v>
      </c>
      <c r="W21" s="69"/>
      <c r="X21" s="25"/>
    </row>
    <row r="22" spans="2:24" s="14" customFormat="1" ht="24" customHeight="1">
      <c r="B22" s="70" t="s">
        <v>1358</v>
      </c>
      <c r="C22" s="78" t="s">
        <v>1378</v>
      </c>
      <c r="D22" s="70" t="s">
        <v>1359</v>
      </c>
      <c r="E22" s="81">
        <v>9</v>
      </c>
      <c r="F22" s="81">
        <v>1</v>
      </c>
      <c r="G22" s="81">
        <v>1</v>
      </c>
      <c r="H22" s="81">
        <v>3</v>
      </c>
      <c r="I22" s="81">
        <v>49</v>
      </c>
      <c r="J22" s="81">
        <v>2</v>
      </c>
      <c r="K22" s="81">
        <v>26</v>
      </c>
      <c r="L22" s="81">
        <v>4</v>
      </c>
      <c r="M22" s="81">
        <v>17</v>
      </c>
      <c r="N22" s="81">
        <v>3</v>
      </c>
      <c r="O22" s="81">
        <v>31</v>
      </c>
      <c r="P22" s="73">
        <v>5000</v>
      </c>
      <c r="Q22" s="82" t="s">
        <v>1394</v>
      </c>
      <c r="R22" s="73">
        <v>5000</v>
      </c>
      <c r="S22" s="74">
        <f t="shared" si="0"/>
        <v>1</v>
      </c>
      <c r="T22" s="75">
        <v>0</v>
      </c>
      <c r="U22" s="74">
        <f t="shared" si="1"/>
        <v>0</v>
      </c>
      <c r="V22" s="81" t="s">
        <v>1329</v>
      </c>
      <c r="W22" s="69"/>
      <c r="X22" s="25"/>
    </row>
    <row r="23" spans="2:24" s="14" customFormat="1" ht="24" customHeight="1">
      <c r="B23" s="24" t="s">
        <v>1363</v>
      </c>
      <c r="C23" s="77" t="s">
        <v>1364</v>
      </c>
      <c r="D23" s="66" t="s">
        <v>1365</v>
      </c>
      <c r="E23" s="81">
        <v>3</v>
      </c>
      <c r="F23" s="81">
        <v>3</v>
      </c>
      <c r="G23" s="81">
        <v>11</v>
      </c>
      <c r="H23" s="81">
        <v>3</v>
      </c>
      <c r="I23" s="81">
        <v>48</v>
      </c>
      <c r="J23" s="81">
        <v>7</v>
      </c>
      <c r="K23" s="81">
        <v>1</v>
      </c>
      <c r="L23" s="81">
        <v>4</v>
      </c>
      <c r="M23" s="81">
        <v>16</v>
      </c>
      <c r="N23" s="81">
        <v>10</v>
      </c>
      <c r="O23" s="81">
        <v>20</v>
      </c>
      <c r="P23" s="58">
        <v>10000</v>
      </c>
      <c r="Q23" s="82" t="s">
        <v>1396</v>
      </c>
      <c r="R23" s="58">
        <v>9400</v>
      </c>
      <c r="S23" s="17">
        <f t="shared" si="0"/>
        <v>0.94</v>
      </c>
      <c r="T23" s="57">
        <v>0</v>
      </c>
      <c r="U23" s="17">
        <f t="shared" si="1"/>
        <v>0</v>
      </c>
      <c r="V23" s="23" t="s">
        <v>1329</v>
      </c>
      <c r="W23" s="24"/>
      <c r="X23" s="25"/>
    </row>
    <row r="24" spans="2:24" s="14" customFormat="1" ht="24" customHeight="1">
      <c r="B24" s="24" t="s">
        <v>1414</v>
      </c>
      <c r="C24" s="77" t="s">
        <v>1415</v>
      </c>
      <c r="D24" s="71" t="s">
        <v>1416</v>
      </c>
      <c r="E24" s="81">
        <v>3</v>
      </c>
      <c r="F24" s="81">
        <v>5</v>
      </c>
      <c r="G24" s="81">
        <v>22</v>
      </c>
      <c r="H24" s="81">
        <v>4</v>
      </c>
      <c r="I24" s="81">
        <v>10</v>
      </c>
      <c r="J24" s="81">
        <v>7</v>
      </c>
      <c r="K24" s="81">
        <v>28</v>
      </c>
      <c r="L24" s="81">
        <v>4</v>
      </c>
      <c r="M24" s="81">
        <v>17</v>
      </c>
      <c r="N24" s="81">
        <v>3</v>
      </c>
      <c r="O24" s="81">
        <v>31</v>
      </c>
      <c r="P24" s="58">
        <v>1466700</v>
      </c>
      <c r="Q24" s="23" t="s">
        <v>1417</v>
      </c>
      <c r="R24" s="58">
        <v>400000</v>
      </c>
      <c r="S24" s="17">
        <f t="shared" si="0"/>
        <v>0.2727210745210336</v>
      </c>
      <c r="T24" s="57">
        <v>300000</v>
      </c>
      <c r="U24" s="17">
        <f t="shared" si="1"/>
        <v>0.2045408058907752</v>
      </c>
      <c r="V24" s="23" t="s">
        <v>1324</v>
      </c>
      <c r="W24" s="24"/>
      <c r="X24" s="25"/>
    </row>
    <row r="25" spans="2:24" s="14" customFormat="1" ht="99" customHeight="1">
      <c r="B25" s="24" t="s">
        <v>1425</v>
      </c>
      <c r="C25" s="95" t="s">
        <v>1426</v>
      </c>
      <c r="D25" s="24" t="s">
        <v>1427</v>
      </c>
      <c r="E25" s="81">
        <v>2</v>
      </c>
      <c r="F25" s="81">
        <v>4</v>
      </c>
      <c r="G25" s="81">
        <v>18</v>
      </c>
      <c r="H25" s="81">
        <v>4</v>
      </c>
      <c r="I25" s="81">
        <v>6</v>
      </c>
      <c r="J25" s="81">
        <v>8</v>
      </c>
      <c r="K25" s="81">
        <v>24</v>
      </c>
      <c r="L25" s="81">
        <v>4</v>
      </c>
      <c r="M25" s="81">
        <v>17</v>
      </c>
      <c r="N25" s="81">
        <v>3</v>
      </c>
      <c r="O25" s="81">
        <v>30</v>
      </c>
      <c r="P25" s="58">
        <v>180000</v>
      </c>
      <c r="Q25" s="23" t="s">
        <v>1428</v>
      </c>
      <c r="R25" s="58">
        <v>90000</v>
      </c>
      <c r="S25" s="17">
        <f t="shared" si="0"/>
        <v>0.5</v>
      </c>
      <c r="T25" s="57"/>
      <c r="U25" s="17">
        <f t="shared" si="1"/>
        <v>0</v>
      </c>
      <c r="V25" s="23" t="s">
        <v>1320</v>
      </c>
      <c r="W25" s="66" t="s">
        <v>1429</v>
      </c>
      <c r="X25" s="25"/>
    </row>
    <row r="26" spans="2:24" s="14" customFormat="1" ht="39" customHeight="1">
      <c r="B26" s="24" t="s">
        <v>1430</v>
      </c>
      <c r="C26" s="95" t="s">
        <v>1431</v>
      </c>
      <c r="D26" s="24" t="s">
        <v>1432</v>
      </c>
      <c r="E26" s="81">
        <v>3</v>
      </c>
      <c r="F26" s="81">
        <v>4</v>
      </c>
      <c r="G26" s="81">
        <v>4</v>
      </c>
      <c r="H26" s="81">
        <v>3</v>
      </c>
      <c r="I26" s="81">
        <v>56</v>
      </c>
      <c r="J26" s="81">
        <v>4</v>
      </c>
      <c r="K26" s="81">
        <v>7</v>
      </c>
      <c r="L26" s="81">
        <v>4</v>
      </c>
      <c r="M26" s="81">
        <v>17</v>
      </c>
      <c r="N26" s="81">
        <v>1</v>
      </c>
      <c r="O26" s="81">
        <v>20</v>
      </c>
      <c r="P26" s="58">
        <v>287785</v>
      </c>
      <c r="Q26" s="23" t="s">
        <v>1433</v>
      </c>
      <c r="R26" s="58">
        <v>191785</v>
      </c>
      <c r="S26" s="17">
        <f t="shared" si="0"/>
        <v>0.6664176381673819</v>
      </c>
      <c r="T26" s="57"/>
      <c r="U26" s="17">
        <f t="shared" si="1"/>
        <v>0</v>
      </c>
      <c r="V26" s="23" t="s">
        <v>1324</v>
      </c>
      <c r="W26" s="24"/>
      <c r="X26" s="25"/>
    </row>
    <row r="27" spans="2:24" s="14" customFormat="1" ht="33" customHeight="1">
      <c r="B27" s="24" t="s">
        <v>1434</v>
      </c>
      <c r="C27" s="95" t="s">
        <v>1436</v>
      </c>
      <c r="D27" s="24" t="s">
        <v>1437</v>
      </c>
      <c r="E27" s="81">
        <v>9</v>
      </c>
      <c r="F27" s="81">
        <v>1</v>
      </c>
      <c r="G27" s="81">
        <v>1</v>
      </c>
      <c r="H27" s="81">
        <v>3</v>
      </c>
      <c r="I27" s="81">
        <v>48</v>
      </c>
      <c r="J27" s="81">
        <v>11</v>
      </c>
      <c r="K27" s="81">
        <v>12</v>
      </c>
      <c r="L27" s="81">
        <v>4</v>
      </c>
      <c r="M27" s="81">
        <v>17</v>
      </c>
      <c r="N27" s="81">
        <v>3</v>
      </c>
      <c r="O27" s="81">
        <v>30</v>
      </c>
      <c r="P27" s="58">
        <v>5000</v>
      </c>
      <c r="Q27" s="23" t="s">
        <v>1438</v>
      </c>
      <c r="R27" s="58">
        <v>5000</v>
      </c>
      <c r="S27" s="17">
        <f t="shared" si="0"/>
        <v>1</v>
      </c>
      <c r="T27" s="57">
        <v>0</v>
      </c>
      <c r="U27" s="17">
        <f t="shared" si="1"/>
        <v>0</v>
      </c>
      <c r="V27" s="23" t="s">
        <v>1320</v>
      </c>
      <c r="W27" s="24" t="s">
        <v>1439</v>
      </c>
      <c r="X27" s="25"/>
    </row>
    <row r="28" spans="2:24" s="14" customFormat="1" ht="33.75" customHeight="1">
      <c r="B28" s="24" t="s">
        <v>1440</v>
      </c>
      <c r="C28" s="95" t="s">
        <v>1441</v>
      </c>
      <c r="D28" s="24" t="s">
        <v>1442</v>
      </c>
      <c r="E28" s="81">
        <v>9</v>
      </c>
      <c r="F28" s="81">
        <v>1</v>
      </c>
      <c r="G28" s="81">
        <v>1</v>
      </c>
      <c r="H28" s="81">
        <v>3</v>
      </c>
      <c r="I28" s="81">
        <v>48</v>
      </c>
      <c r="J28" s="81">
        <v>3</v>
      </c>
      <c r="K28" s="81">
        <v>27</v>
      </c>
      <c r="L28" s="81">
        <v>4</v>
      </c>
      <c r="M28" s="81">
        <v>16</v>
      </c>
      <c r="N28" s="81">
        <v>5</v>
      </c>
      <c r="O28" s="81">
        <v>26</v>
      </c>
      <c r="P28" s="58">
        <v>5000</v>
      </c>
      <c r="Q28" s="23" t="s">
        <v>1443</v>
      </c>
      <c r="R28" s="58">
        <v>5000</v>
      </c>
      <c r="S28" s="17">
        <f t="shared" si="0"/>
        <v>1</v>
      </c>
      <c r="T28" s="57"/>
      <c r="U28" s="17">
        <f t="shared" si="1"/>
        <v>0</v>
      </c>
      <c r="V28" s="23" t="s">
        <v>1329</v>
      </c>
      <c r="W28" s="24" t="s">
        <v>1444</v>
      </c>
      <c r="X28" s="25"/>
    </row>
    <row r="29" spans="2:24" s="14" customFormat="1" ht="54.75" customHeight="1">
      <c r="B29" s="24" t="s">
        <v>1445</v>
      </c>
      <c r="C29" s="95" t="s">
        <v>1435</v>
      </c>
      <c r="D29" s="24" t="s">
        <v>1446</v>
      </c>
      <c r="E29" s="81">
        <v>2</v>
      </c>
      <c r="F29" s="81">
        <v>9</v>
      </c>
      <c r="G29" s="81">
        <v>40</v>
      </c>
      <c r="H29" s="81">
        <v>4</v>
      </c>
      <c r="I29" s="81">
        <v>12</v>
      </c>
      <c r="J29" s="81">
        <v>3</v>
      </c>
      <c r="K29" s="81">
        <v>27</v>
      </c>
      <c r="L29" s="81">
        <v>4</v>
      </c>
      <c r="M29" s="81">
        <v>17</v>
      </c>
      <c r="N29" s="81">
        <v>3</v>
      </c>
      <c r="O29" s="81">
        <v>31</v>
      </c>
      <c r="P29" s="58">
        <v>5000</v>
      </c>
      <c r="Q29" s="23" t="s">
        <v>1447</v>
      </c>
      <c r="R29" s="58">
        <v>5000</v>
      </c>
      <c r="S29" s="17">
        <f t="shared" si="0"/>
        <v>1</v>
      </c>
      <c r="T29" s="57">
        <v>0</v>
      </c>
      <c r="U29" s="17">
        <f t="shared" si="1"/>
        <v>0</v>
      </c>
      <c r="V29" s="23" t="s">
        <v>1320</v>
      </c>
      <c r="W29" s="66" t="s">
        <v>1448</v>
      </c>
      <c r="X29" s="25"/>
    </row>
    <row r="30" spans="2:24" s="14" customFormat="1" ht="31.5" customHeight="1">
      <c r="B30" s="24" t="s">
        <v>1449</v>
      </c>
      <c r="C30" s="95" t="s">
        <v>1450</v>
      </c>
      <c r="D30" s="24" t="s">
        <v>1408</v>
      </c>
      <c r="E30" s="81">
        <v>9</v>
      </c>
      <c r="F30" s="81">
        <v>1</v>
      </c>
      <c r="G30" s="81">
        <v>1</v>
      </c>
      <c r="H30" s="81">
        <v>3</v>
      </c>
      <c r="I30" s="81">
        <v>48</v>
      </c>
      <c r="J30" s="81">
        <v>4</v>
      </c>
      <c r="K30" s="81">
        <v>17</v>
      </c>
      <c r="L30" s="81">
        <v>4</v>
      </c>
      <c r="M30" s="81">
        <v>17</v>
      </c>
      <c r="N30" s="81">
        <v>1</v>
      </c>
      <c r="O30" s="81">
        <v>13</v>
      </c>
      <c r="P30" s="58">
        <v>5000</v>
      </c>
      <c r="Q30" s="23" t="s">
        <v>1451</v>
      </c>
      <c r="R30" s="58">
        <v>5000</v>
      </c>
      <c r="S30" s="17">
        <f t="shared" si="0"/>
        <v>1</v>
      </c>
      <c r="T30" s="57">
        <v>0</v>
      </c>
      <c r="U30" s="17">
        <f t="shared" si="1"/>
        <v>0</v>
      </c>
      <c r="V30" s="23" t="s">
        <v>1320</v>
      </c>
      <c r="W30" s="24" t="s">
        <v>1452</v>
      </c>
      <c r="X30" s="25"/>
    </row>
    <row r="31" spans="2:24" s="14" customFormat="1" ht="35.25" customHeight="1">
      <c r="B31" s="24" t="s">
        <v>1453</v>
      </c>
      <c r="C31" s="95" t="s">
        <v>1454</v>
      </c>
      <c r="D31" s="24" t="s">
        <v>1455</v>
      </c>
      <c r="E31" s="81">
        <v>9</v>
      </c>
      <c r="F31" s="81">
        <v>1</v>
      </c>
      <c r="G31" s="81">
        <v>1</v>
      </c>
      <c r="H31" s="81">
        <v>3</v>
      </c>
      <c r="I31" s="81">
        <v>49</v>
      </c>
      <c r="J31" s="81">
        <v>9</v>
      </c>
      <c r="K31" s="81">
        <v>10</v>
      </c>
      <c r="L31" s="81">
        <v>4</v>
      </c>
      <c r="M31" s="81">
        <v>17</v>
      </c>
      <c r="N31" s="81">
        <v>1</v>
      </c>
      <c r="O31" s="81">
        <v>27</v>
      </c>
      <c r="P31" s="58">
        <v>5000</v>
      </c>
      <c r="Q31" s="23" t="s">
        <v>1456</v>
      </c>
      <c r="R31" s="58">
        <v>5000</v>
      </c>
      <c r="S31" s="17">
        <f t="shared" si="0"/>
        <v>1</v>
      </c>
      <c r="T31" s="57"/>
      <c r="U31" s="17">
        <f t="shared" si="1"/>
        <v>0</v>
      </c>
      <c r="V31" s="23" t="s">
        <v>1329</v>
      </c>
      <c r="W31" s="24"/>
      <c r="X31" s="25"/>
    </row>
    <row r="32" spans="2:24" s="14" customFormat="1" ht="24" customHeight="1">
      <c r="B32" s="24" t="s">
        <v>1457</v>
      </c>
      <c r="C32" s="24">
        <v>32085005</v>
      </c>
      <c r="D32" s="24" t="s">
        <v>1458</v>
      </c>
      <c r="E32" s="81">
        <v>3</v>
      </c>
      <c r="F32" s="81">
        <v>4</v>
      </c>
      <c r="G32" s="81">
        <v>15</v>
      </c>
      <c r="H32" s="81">
        <v>3</v>
      </c>
      <c r="I32" s="81">
        <v>32</v>
      </c>
      <c r="J32" s="81">
        <v>2</v>
      </c>
      <c r="K32" s="81">
        <v>18</v>
      </c>
      <c r="L32" s="81">
        <v>4</v>
      </c>
      <c r="M32" s="81">
        <v>16</v>
      </c>
      <c r="N32" s="81">
        <v>3</v>
      </c>
      <c r="O32" s="81">
        <v>31</v>
      </c>
      <c r="P32" s="58">
        <v>10000</v>
      </c>
      <c r="Q32" s="23" t="s">
        <v>1459</v>
      </c>
      <c r="R32" s="58">
        <v>7160</v>
      </c>
      <c r="S32" s="17">
        <f>R32/P32</f>
        <v>0.716</v>
      </c>
      <c r="T32" s="57">
        <v>0</v>
      </c>
      <c r="U32" s="17">
        <f>T32/P32</f>
        <v>0</v>
      </c>
      <c r="V32" s="23" t="s">
        <v>1329</v>
      </c>
      <c r="W32" s="24"/>
      <c r="X32" s="25"/>
    </row>
    <row r="33" spans="2:24" s="14" customFormat="1" ht="24" customHeight="1">
      <c r="B33" s="24" t="s">
        <v>1460</v>
      </c>
      <c r="C33" s="24">
        <v>33219002</v>
      </c>
      <c r="D33" s="24" t="s">
        <v>1461</v>
      </c>
      <c r="E33" s="81">
        <v>1</v>
      </c>
      <c r="F33" s="81">
        <v>11</v>
      </c>
      <c r="G33" s="81">
        <v>48</v>
      </c>
      <c r="H33" s="81">
        <v>3</v>
      </c>
      <c r="I33" s="81">
        <v>47</v>
      </c>
      <c r="J33" s="81">
        <v>12</v>
      </c>
      <c r="K33" s="81">
        <v>13</v>
      </c>
      <c r="L33" s="81">
        <v>4</v>
      </c>
      <c r="M33" s="81">
        <v>17</v>
      </c>
      <c r="N33" s="81">
        <v>3</v>
      </c>
      <c r="O33" s="81">
        <v>31</v>
      </c>
      <c r="P33" s="58">
        <v>70260</v>
      </c>
      <c r="Q33" s="23" t="s">
        <v>1462</v>
      </c>
      <c r="R33" s="58">
        <v>21020</v>
      </c>
      <c r="S33" s="17">
        <f>R33/P33</f>
        <v>0.2991744947338457</v>
      </c>
      <c r="T33" s="57">
        <v>3040</v>
      </c>
      <c r="U33" s="17">
        <f>T33/P33</f>
        <v>0.043267862226017646</v>
      </c>
      <c r="V33" s="23" t="s">
        <v>1329</v>
      </c>
      <c r="W33" s="24"/>
      <c r="X33" s="25"/>
    </row>
    <row r="34" spans="2:24" s="14" customFormat="1" ht="24" customHeight="1">
      <c r="B34" s="24" t="s">
        <v>1463</v>
      </c>
      <c r="C34" s="24">
        <v>34223005</v>
      </c>
      <c r="D34" s="24" t="s">
        <v>1464</v>
      </c>
      <c r="E34" s="81">
        <v>3</v>
      </c>
      <c r="F34" s="81">
        <v>1</v>
      </c>
      <c r="G34" s="81">
        <v>1</v>
      </c>
      <c r="H34" s="81">
        <v>3</v>
      </c>
      <c r="I34" s="81">
        <v>47</v>
      </c>
      <c r="J34" s="81">
        <v>12</v>
      </c>
      <c r="K34" s="81">
        <v>4</v>
      </c>
      <c r="L34" s="81">
        <v>4</v>
      </c>
      <c r="M34" s="81">
        <v>17</v>
      </c>
      <c r="N34" s="81">
        <v>3</v>
      </c>
      <c r="O34" s="81">
        <v>29</v>
      </c>
      <c r="P34" s="58">
        <v>10000</v>
      </c>
      <c r="Q34" s="23" t="s">
        <v>1465</v>
      </c>
      <c r="R34" s="58">
        <v>9948</v>
      </c>
      <c r="S34" s="17">
        <f>R34/P34</f>
        <v>0.9948</v>
      </c>
      <c r="T34" s="57">
        <v>0</v>
      </c>
      <c r="U34" s="17">
        <f>T34/P34</f>
        <v>0</v>
      </c>
      <c r="V34" s="23" t="s">
        <v>1329</v>
      </c>
      <c r="W34" s="24"/>
      <c r="X34" s="25"/>
    </row>
    <row r="35" spans="2:24" s="14" customFormat="1" ht="24" customHeight="1">
      <c r="B35" s="24" t="s">
        <v>1466</v>
      </c>
      <c r="C35" s="24">
        <v>34835001</v>
      </c>
      <c r="D35" s="24" t="s">
        <v>1467</v>
      </c>
      <c r="E35" s="81">
        <v>1</v>
      </c>
      <c r="F35" s="81">
        <v>4</v>
      </c>
      <c r="G35" s="81">
        <v>15</v>
      </c>
      <c r="H35" s="81">
        <v>3</v>
      </c>
      <c r="I35" s="81">
        <v>57</v>
      </c>
      <c r="J35" s="81">
        <v>4</v>
      </c>
      <c r="K35" s="81">
        <v>1</v>
      </c>
      <c r="L35" s="81">
        <v>4</v>
      </c>
      <c r="M35" s="81">
        <v>16</v>
      </c>
      <c r="N35" s="81">
        <v>3</v>
      </c>
      <c r="O35" s="81">
        <v>31</v>
      </c>
      <c r="P35" s="58">
        <v>45000</v>
      </c>
      <c r="Q35" s="23" t="s">
        <v>1468</v>
      </c>
      <c r="R35" s="58">
        <v>30000</v>
      </c>
      <c r="S35" s="17">
        <f>R35/P35</f>
        <v>0.6666666666666666</v>
      </c>
      <c r="T35" s="57">
        <v>0</v>
      </c>
      <c r="U35" s="17">
        <f>T35/P35</f>
        <v>0</v>
      </c>
      <c r="V35" s="23" t="s">
        <v>1333</v>
      </c>
      <c r="W35" s="66" t="s">
        <v>1469</v>
      </c>
      <c r="X35" s="25"/>
    </row>
    <row r="36" spans="2:24" s="14" customFormat="1" ht="47.25" customHeight="1">
      <c r="B36" s="24" t="s">
        <v>1479</v>
      </c>
      <c r="C36" s="77" t="s">
        <v>1480</v>
      </c>
      <c r="D36" s="24" t="s">
        <v>1481</v>
      </c>
      <c r="E36" s="81">
        <v>2</v>
      </c>
      <c r="F36" s="81">
        <v>3</v>
      </c>
      <c r="G36" s="81">
        <v>11</v>
      </c>
      <c r="H36" s="81">
        <v>4</v>
      </c>
      <c r="I36" s="81">
        <v>2</v>
      </c>
      <c r="J36" s="81">
        <v>1</v>
      </c>
      <c r="K36" s="81">
        <v>18</v>
      </c>
      <c r="L36" s="81">
        <v>4</v>
      </c>
      <c r="M36" s="81">
        <v>17</v>
      </c>
      <c r="N36" s="81">
        <v>3</v>
      </c>
      <c r="O36" s="81">
        <v>31</v>
      </c>
      <c r="P36" s="96">
        <v>32000</v>
      </c>
      <c r="Q36" s="23" t="s">
        <v>1482</v>
      </c>
      <c r="R36" s="96">
        <v>32000</v>
      </c>
      <c r="S36" s="17">
        <f>R36/P36</f>
        <v>1</v>
      </c>
      <c r="T36" s="97">
        <v>0</v>
      </c>
      <c r="U36" s="17">
        <f>T36/P36</f>
        <v>0</v>
      </c>
      <c r="V36" s="23" t="s">
        <v>1483</v>
      </c>
      <c r="W36" s="24"/>
      <c r="X36" s="25"/>
    </row>
    <row r="37" spans="1:24" s="98" customFormat="1" ht="51.75" customHeight="1">
      <c r="A37" s="14"/>
      <c r="B37" s="99" t="s">
        <v>1492</v>
      </c>
      <c r="C37" s="100" t="s">
        <v>1493</v>
      </c>
      <c r="D37" s="101" t="s">
        <v>1494</v>
      </c>
      <c r="E37" s="320">
        <v>2</v>
      </c>
      <c r="F37" s="320">
        <v>1</v>
      </c>
      <c r="G37" s="320">
        <v>1</v>
      </c>
      <c r="H37" s="320">
        <v>3</v>
      </c>
      <c r="I37" s="320">
        <v>41</v>
      </c>
      <c r="J37" s="330">
        <v>1</v>
      </c>
      <c r="K37" s="330">
        <v>20</v>
      </c>
      <c r="L37" s="320">
        <v>4</v>
      </c>
      <c r="M37" s="320">
        <v>17</v>
      </c>
      <c r="N37" s="320">
        <v>3</v>
      </c>
      <c r="O37" s="320">
        <v>31</v>
      </c>
      <c r="P37" s="103">
        <v>2000</v>
      </c>
      <c r="Q37" s="320" t="s">
        <v>1495</v>
      </c>
      <c r="R37" s="105">
        <v>1000</v>
      </c>
      <c r="S37" s="106">
        <v>0.5</v>
      </c>
      <c r="T37" s="107">
        <v>0</v>
      </c>
      <c r="U37" s="108">
        <v>0</v>
      </c>
      <c r="V37" s="320" t="s">
        <v>1497</v>
      </c>
      <c r="W37" s="102"/>
      <c r="X37" s="109"/>
    </row>
    <row r="38" spans="1:24" s="110" customFormat="1" ht="45.75" customHeight="1">
      <c r="A38" s="14"/>
      <c r="B38" s="111" t="s">
        <v>1498</v>
      </c>
      <c r="C38" s="100" t="s">
        <v>1499</v>
      </c>
      <c r="D38" s="112" t="s">
        <v>1500</v>
      </c>
      <c r="E38" s="320">
        <v>3</v>
      </c>
      <c r="F38" s="320">
        <v>3</v>
      </c>
      <c r="G38" s="320">
        <v>37</v>
      </c>
      <c r="H38" s="320">
        <v>3</v>
      </c>
      <c r="I38" s="320">
        <v>57</v>
      </c>
      <c r="J38" s="320">
        <v>9</v>
      </c>
      <c r="K38" s="320">
        <v>4</v>
      </c>
      <c r="L38" s="320">
        <v>4</v>
      </c>
      <c r="M38" s="320">
        <v>16</v>
      </c>
      <c r="N38" s="320">
        <v>4</v>
      </c>
      <c r="O38" s="320">
        <v>1</v>
      </c>
      <c r="P38" s="103">
        <v>1500000</v>
      </c>
      <c r="Q38" s="324" t="s">
        <v>1495</v>
      </c>
      <c r="R38" s="105">
        <v>5000</v>
      </c>
      <c r="S38" s="106">
        <f>R38/P38</f>
        <v>0.0033333333333333335</v>
      </c>
      <c r="T38" s="107">
        <v>0</v>
      </c>
      <c r="U38" s="108">
        <f>T38/P38</f>
        <v>0</v>
      </c>
      <c r="V38" s="321" t="s">
        <v>1324</v>
      </c>
      <c r="W38" s="102"/>
      <c r="X38" s="113"/>
    </row>
    <row r="39" spans="2:24" s="14" customFormat="1" ht="36" customHeight="1">
      <c r="B39" s="24" t="s">
        <v>1501</v>
      </c>
      <c r="C39" s="100" t="s">
        <v>1502</v>
      </c>
      <c r="D39" s="114" t="s">
        <v>1503</v>
      </c>
      <c r="E39" s="81">
        <v>3</v>
      </c>
      <c r="F39" s="81">
        <v>3</v>
      </c>
      <c r="G39" s="81">
        <v>11</v>
      </c>
      <c r="H39" s="81">
        <v>4</v>
      </c>
      <c r="I39" s="81">
        <v>12</v>
      </c>
      <c r="J39" s="81">
        <v>5</v>
      </c>
      <c r="K39" s="81">
        <v>11</v>
      </c>
      <c r="L39" s="81">
        <v>4</v>
      </c>
      <c r="M39" s="81">
        <v>16</v>
      </c>
      <c r="N39" s="81">
        <v>9</v>
      </c>
      <c r="O39" s="81">
        <v>30</v>
      </c>
      <c r="P39" s="58">
        <v>10000</v>
      </c>
      <c r="Q39" s="23" t="s">
        <v>1504</v>
      </c>
      <c r="R39" s="58">
        <v>5500</v>
      </c>
      <c r="S39" s="17">
        <f>R39/P39</f>
        <v>0.55</v>
      </c>
      <c r="T39" s="57">
        <v>4500</v>
      </c>
      <c r="U39" s="17">
        <f>T39/P39</f>
        <v>0.45</v>
      </c>
      <c r="V39" s="23" t="s">
        <v>1505</v>
      </c>
      <c r="W39" s="24"/>
      <c r="X39" s="25"/>
    </row>
    <row r="40" spans="1:24" s="110" customFormat="1" ht="27">
      <c r="A40" s="14"/>
      <c r="B40" s="99" t="s">
        <v>1506</v>
      </c>
      <c r="C40" s="100" t="s">
        <v>1507</v>
      </c>
      <c r="D40" s="99" t="s">
        <v>1508</v>
      </c>
      <c r="E40" s="320">
        <v>9</v>
      </c>
      <c r="F40" s="320">
        <v>1</v>
      </c>
      <c r="G40" s="320">
        <v>1</v>
      </c>
      <c r="H40" s="320">
        <v>3</v>
      </c>
      <c r="I40" s="320">
        <v>48</v>
      </c>
      <c r="J40" s="331">
        <v>4</v>
      </c>
      <c r="K40" s="331">
        <v>24</v>
      </c>
      <c r="L40" s="320">
        <v>4</v>
      </c>
      <c r="M40" s="320">
        <v>17</v>
      </c>
      <c r="N40" s="320">
        <v>1</v>
      </c>
      <c r="O40" s="320">
        <v>7</v>
      </c>
      <c r="P40" s="103">
        <v>3000</v>
      </c>
      <c r="Q40" s="320" t="s">
        <v>1509</v>
      </c>
      <c r="R40" s="105">
        <v>3000</v>
      </c>
      <c r="S40" s="106">
        <v>1</v>
      </c>
      <c r="T40" s="107">
        <v>0</v>
      </c>
      <c r="U40" s="108">
        <v>0</v>
      </c>
      <c r="V40" s="321" t="s">
        <v>1320</v>
      </c>
      <c r="W40" s="104" t="s">
        <v>1452</v>
      </c>
      <c r="X40" s="113"/>
    </row>
    <row r="41" spans="1:24" s="110" customFormat="1" ht="27">
      <c r="A41" s="14"/>
      <c r="B41" s="24" t="s">
        <v>1510</v>
      </c>
      <c r="C41" s="115" t="s">
        <v>1511</v>
      </c>
      <c r="D41" s="69" t="s">
        <v>1512</v>
      </c>
      <c r="E41" s="81">
        <v>2</v>
      </c>
      <c r="F41" s="81">
        <v>9</v>
      </c>
      <c r="G41" s="81">
        <v>42</v>
      </c>
      <c r="H41" s="81">
        <v>4</v>
      </c>
      <c r="I41" s="81">
        <v>5</v>
      </c>
      <c r="J41" s="81">
        <v>3</v>
      </c>
      <c r="K41" s="81">
        <v>30</v>
      </c>
      <c r="L41" s="81">
        <v>4</v>
      </c>
      <c r="M41" s="81">
        <v>17</v>
      </c>
      <c r="N41" s="81">
        <v>3</v>
      </c>
      <c r="O41" s="81">
        <v>31</v>
      </c>
      <c r="P41" s="58">
        <v>80000</v>
      </c>
      <c r="Q41" s="23" t="s">
        <v>1513</v>
      </c>
      <c r="R41" s="58">
        <v>80000</v>
      </c>
      <c r="S41" s="17">
        <f>R41/P41</f>
        <v>1</v>
      </c>
      <c r="T41" s="57">
        <v>0</v>
      </c>
      <c r="U41" s="17">
        <f>T41/P41</f>
        <v>0</v>
      </c>
      <c r="V41" s="23" t="s">
        <v>1514</v>
      </c>
      <c r="W41" s="24"/>
      <c r="X41" s="113"/>
    </row>
    <row r="42" spans="2:24" s="14" customFormat="1" ht="24" customHeight="1">
      <c r="B42" s="117" t="s">
        <v>1519</v>
      </c>
      <c r="C42" s="115" t="s">
        <v>1520</v>
      </c>
      <c r="D42" s="71" t="s">
        <v>1521</v>
      </c>
      <c r="E42" s="81">
        <v>2</v>
      </c>
      <c r="F42" s="81">
        <v>1</v>
      </c>
      <c r="G42" s="81">
        <v>1</v>
      </c>
      <c r="H42" s="81">
        <v>3</v>
      </c>
      <c r="I42" s="81">
        <v>38</v>
      </c>
      <c r="J42" s="81">
        <v>1</v>
      </c>
      <c r="K42" s="81">
        <v>7</v>
      </c>
      <c r="L42" s="81">
        <v>4</v>
      </c>
      <c r="M42" s="81">
        <v>16</v>
      </c>
      <c r="N42" s="81">
        <v>3</v>
      </c>
      <c r="O42" s="81">
        <v>31</v>
      </c>
      <c r="P42" s="58">
        <v>4300</v>
      </c>
      <c r="Q42" s="23" t="s">
        <v>1522</v>
      </c>
      <c r="R42" s="58">
        <v>4300</v>
      </c>
      <c r="S42" s="17">
        <v>1</v>
      </c>
      <c r="T42" s="57">
        <v>0</v>
      </c>
      <c r="U42" s="17">
        <v>0</v>
      </c>
      <c r="V42" s="23" t="s">
        <v>1333</v>
      </c>
      <c r="W42" s="89"/>
      <c r="X42" s="25"/>
    </row>
    <row r="43" spans="2:24" s="14" customFormat="1" ht="24" customHeight="1">
      <c r="B43" s="117" t="s">
        <v>1523</v>
      </c>
      <c r="C43" s="115" t="s">
        <v>1524</v>
      </c>
      <c r="D43" s="70" t="s">
        <v>1525</v>
      </c>
      <c r="E43" s="81">
        <v>2</v>
      </c>
      <c r="F43" s="81">
        <v>9</v>
      </c>
      <c r="G43" s="81">
        <v>42</v>
      </c>
      <c r="H43" s="81">
        <v>3</v>
      </c>
      <c r="I43" s="81">
        <v>60</v>
      </c>
      <c r="J43" s="81">
        <v>7</v>
      </c>
      <c r="K43" s="81">
        <v>12</v>
      </c>
      <c r="L43" s="81">
        <v>4</v>
      </c>
      <c r="M43" s="81">
        <v>16</v>
      </c>
      <c r="N43" s="81">
        <v>3</v>
      </c>
      <c r="O43" s="81">
        <v>31</v>
      </c>
      <c r="P43" s="58">
        <v>87950</v>
      </c>
      <c r="Q43" s="23" t="s">
        <v>1526</v>
      </c>
      <c r="R43" s="58">
        <v>87950</v>
      </c>
      <c r="S43" s="17">
        <f aca="true" t="shared" si="2" ref="S43:S53">R43/P43</f>
        <v>1</v>
      </c>
      <c r="T43" s="57">
        <v>0</v>
      </c>
      <c r="U43" s="17">
        <f aca="true" t="shared" si="3" ref="U43:U53">T43/P43</f>
        <v>0</v>
      </c>
      <c r="V43" s="23" t="s">
        <v>1329</v>
      </c>
      <c r="W43" s="89"/>
      <c r="X43" s="25"/>
    </row>
    <row r="44" spans="2:24" s="14" customFormat="1" ht="24" customHeight="1">
      <c r="B44" s="117" t="s">
        <v>1527</v>
      </c>
      <c r="C44" s="115" t="s">
        <v>1528</v>
      </c>
      <c r="D44" s="69" t="s">
        <v>1529</v>
      </c>
      <c r="E44" s="81">
        <v>3</v>
      </c>
      <c r="F44" s="81">
        <v>3</v>
      </c>
      <c r="G44" s="81">
        <v>11</v>
      </c>
      <c r="H44" s="81">
        <v>4</v>
      </c>
      <c r="I44" s="81">
        <v>7</v>
      </c>
      <c r="J44" s="81">
        <v>2</v>
      </c>
      <c r="K44" s="81">
        <v>22</v>
      </c>
      <c r="L44" s="81">
        <v>4</v>
      </c>
      <c r="M44" s="81">
        <v>16</v>
      </c>
      <c r="N44" s="81">
        <v>5</v>
      </c>
      <c r="O44" s="81">
        <v>22</v>
      </c>
      <c r="P44" s="58">
        <v>150000</v>
      </c>
      <c r="Q44" s="23" t="s">
        <v>1530</v>
      </c>
      <c r="R44" s="58">
        <v>3000</v>
      </c>
      <c r="S44" s="17">
        <f t="shared" si="2"/>
        <v>0.02</v>
      </c>
      <c r="T44" s="57">
        <v>0</v>
      </c>
      <c r="U44" s="17">
        <f t="shared" si="3"/>
        <v>0</v>
      </c>
      <c r="V44" s="23" t="s">
        <v>1324</v>
      </c>
      <c r="W44" s="24"/>
      <c r="X44" s="25"/>
    </row>
    <row r="45" spans="2:24" s="14" customFormat="1" ht="24" customHeight="1">
      <c r="B45" s="117" t="s">
        <v>1531</v>
      </c>
      <c r="C45" s="115" t="s">
        <v>1532</v>
      </c>
      <c r="D45" s="71" t="s">
        <v>1533</v>
      </c>
      <c r="E45" s="81">
        <v>9</v>
      </c>
      <c r="F45" s="81">
        <v>1</v>
      </c>
      <c r="G45" s="81">
        <v>1</v>
      </c>
      <c r="H45" s="81">
        <v>3</v>
      </c>
      <c r="I45" s="81">
        <v>48</v>
      </c>
      <c r="J45" s="81">
        <v>11</v>
      </c>
      <c r="K45" s="81">
        <v>4</v>
      </c>
      <c r="L45" s="81">
        <v>4</v>
      </c>
      <c r="M45" s="81">
        <v>17</v>
      </c>
      <c r="N45" s="81">
        <v>1</v>
      </c>
      <c r="O45" s="81">
        <v>18</v>
      </c>
      <c r="P45" s="58">
        <v>3000</v>
      </c>
      <c r="Q45" s="23" t="s">
        <v>1534</v>
      </c>
      <c r="R45" s="58">
        <v>3000</v>
      </c>
      <c r="S45" s="17">
        <f t="shared" si="2"/>
        <v>1</v>
      </c>
      <c r="T45" s="57">
        <v>0</v>
      </c>
      <c r="U45" s="17">
        <f t="shared" si="3"/>
        <v>0</v>
      </c>
      <c r="V45" s="23" t="s">
        <v>1329</v>
      </c>
      <c r="W45" s="24"/>
      <c r="X45" s="25"/>
    </row>
    <row r="46" spans="2:24" s="14" customFormat="1" ht="24" customHeight="1">
      <c r="B46" s="117" t="s">
        <v>1535</v>
      </c>
      <c r="C46" s="118" t="s">
        <v>1536</v>
      </c>
      <c r="D46" s="89" t="s">
        <v>1537</v>
      </c>
      <c r="E46" s="81">
        <v>1</v>
      </c>
      <c r="F46" s="81">
        <v>4</v>
      </c>
      <c r="G46" s="81">
        <v>18</v>
      </c>
      <c r="H46" s="81">
        <v>3</v>
      </c>
      <c r="I46" s="81">
        <v>47</v>
      </c>
      <c r="J46" s="81">
        <v>10</v>
      </c>
      <c r="K46" s="81">
        <v>10</v>
      </c>
      <c r="L46" s="81">
        <v>4</v>
      </c>
      <c r="M46" s="81">
        <v>16</v>
      </c>
      <c r="N46" s="81">
        <v>12</v>
      </c>
      <c r="O46" s="81">
        <v>19</v>
      </c>
      <c r="P46" s="58">
        <v>133315</v>
      </c>
      <c r="Q46" s="23" t="s">
        <v>1538</v>
      </c>
      <c r="R46" s="58">
        <v>10000</v>
      </c>
      <c r="S46" s="17">
        <f t="shared" si="2"/>
        <v>0.07501031391816375</v>
      </c>
      <c r="T46" s="57">
        <v>0</v>
      </c>
      <c r="U46" s="17">
        <f t="shared" si="3"/>
        <v>0</v>
      </c>
      <c r="V46" s="23" t="s">
        <v>1329</v>
      </c>
      <c r="W46" s="24"/>
      <c r="X46" s="25"/>
    </row>
    <row r="47" spans="2:39" s="14" customFormat="1" ht="82.5" customHeight="1">
      <c r="B47" s="119" t="s">
        <v>1539</v>
      </c>
      <c r="C47" s="120" t="s">
        <v>1540</v>
      </c>
      <c r="D47" s="121" t="s">
        <v>1541</v>
      </c>
      <c r="E47" s="332">
        <v>2</v>
      </c>
      <c r="F47" s="332">
        <v>6</v>
      </c>
      <c r="G47" s="332">
        <v>26</v>
      </c>
      <c r="H47" s="332">
        <v>3</v>
      </c>
      <c r="I47" s="332">
        <v>63</v>
      </c>
      <c r="J47" s="332">
        <v>3</v>
      </c>
      <c r="K47" s="332">
        <v>30</v>
      </c>
      <c r="L47" s="332">
        <v>4</v>
      </c>
      <c r="M47" s="332">
        <v>17</v>
      </c>
      <c r="N47" s="332">
        <v>3</v>
      </c>
      <c r="O47" s="332">
        <v>31</v>
      </c>
      <c r="P47" s="122">
        <v>64962</v>
      </c>
      <c r="Q47" s="126" t="s">
        <v>1542</v>
      </c>
      <c r="R47" s="122">
        <v>50000</v>
      </c>
      <c r="S47" s="124">
        <f t="shared" si="2"/>
        <v>0.7696807364305286</v>
      </c>
      <c r="T47" s="125">
        <v>0</v>
      </c>
      <c r="U47" s="124">
        <f t="shared" si="3"/>
        <v>0</v>
      </c>
      <c r="V47" s="126" t="s">
        <v>1543</v>
      </c>
      <c r="W47" s="123" t="s">
        <v>1544</v>
      </c>
      <c r="X47" s="127"/>
      <c r="Y47" s="128"/>
      <c r="Z47" s="128"/>
      <c r="AA47" s="128"/>
      <c r="AB47" s="128"/>
      <c r="AC47" s="128"/>
      <c r="AD47" s="128"/>
      <c r="AE47" s="128"/>
      <c r="AF47" s="128"/>
      <c r="AG47" s="128"/>
      <c r="AH47" s="128"/>
      <c r="AI47" s="128"/>
      <c r="AJ47" s="128"/>
      <c r="AK47" s="128"/>
      <c r="AL47" s="128"/>
      <c r="AM47" s="128"/>
    </row>
    <row r="48" spans="2:24" s="14" customFormat="1" ht="41.25" customHeight="1">
      <c r="B48" s="24" t="s">
        <v>1545</v>
      </c>
      <c r="C48" s="77" t="s">
        <v>1546</v>
      </c>
      <c r="D48" s="129" t="s">
        <v>1547</v>
      </c>
      <c r="E48" s="81">
        <v>3</v>
      </c>
      <c r="F48" s="81">
        <v>1</v>
      </c>
      <c r="G48" s="81">
        <v>2</v>
      </c>
      <c r="H48" s="81">
        <v>4</v>
      </c>
      <c r="I48" s="81">
        <v>8</v>
      </c>
      <c r="J48" s="81">
        <v>5</v>
      </c>
      <c r="K48" s="81">
        <v>1</v>
      </c>
      <c r="L48" s="81">
        <v>4</v>
      </c>
      <c r="M48" s="81">
        <v>16</v>
      </c>
      <c r="N48" s="81">
        <v>5</v>
      </c>
      <c r="O48" s="81">
        <v>28</v>
      </c>
      <c r="P48" s="58">
        <v>64500</v>
      </c>
      <c r="Q48" s="23" t="s">
        <v>1548</v>
      </c>
      <c r="R48" s="58">
        <v>30000</v>
      </c>
      <c r="S48" s="17">
        <f t="shared" si="2"/>
        <v>0.46511627906976744</v>
      </c>
      <c r="T48" s="57">
        <v>0</v>
      </c>
      <c r="U48" s="17">
        <f t="shared" si="3"/>
        <v>0</v>
      </c>
      <c r="V48" s="23" t="s">
        <v>1315</v>
      </c>
      <c r="W48" s="24"/>
      <c r="X48" s="25"/>
    </row>
    <row r="49" spans="2:24" s="14" customFormat="1" ht="28.5" customHeight="1">
      <c r="B49" s="24" t="s">
        <v>1549</v>
      </c>
      <c r="C49" s="77" t="s">
        <v>1550</v>
      </c>
      <c r="D49" s="24" t="s">
        <v>1551</v>
      </c>
      <c r="E49" s="81">
        <v>3</v>
      </c>
      <c r="F49" s="81">
        <v>3</v>
      </c>
      <c r="G49" s="81">
        <v>11</v>
      </c>
      <c r="H49" s="81">
        <v>3</v>
      </c>
      <c r="I49" s="81">
        <v>55</v>
      </c>
      <c r="J49" s="81">
        <v>8</v>
      </c>
      <c r="K49" s="81">
        <v>31</v>
      </c>
      <c r="L49" s="81">
        <v>4</v>
      </c>
      <c r="M49" s="81">
        <v>16</v>
      </c>
      <c r="N49" s="81">
        <v>4</v>
      </c>
      <c r="O49" s="81">
        <v>14</v>
      </c>
      <c r="P49" s="58">
        <v>484000</v>
      </c>
      <c r="Q49" s="23" t="s">
        <v>1552</v>
      </c>
      <c r="R49" s="58">
        <v>51500</v>
      </c>
      <c r="S49" s="17">
        <f t="shared" si="2"/>
        <v>0.10640495867768596</v>
      </c>
      <c r="T49" s="57">
        <v>0</v>
      </c>
      <c r="U49" s="17">
        <f t="shared" si="3"/>
        <v>0</v>
      </c>
      <c r="V49" s="23" t="s">
        <v>1324</v>
      </c>
      <c r="W49" s="24"/>
      <c r="X49" s="25"/>
    </row>
    <row r="50" spans="1:24" s="132" customFormat="1" ht="42" customHeight="1">
      <c r="A50" s="14"/>
      <c r="B50" s="133" t="s">
        <v>1565</v>
      </c>
      <c r="C50" s="134" t="s">
        <v>1566</v>
      </c>
      <c r="D50" s="70" t="s">
        <v>1567</v>
      </c>
      <c r="E50" s="81">
        <v>2</v>
      </c>
      <c r="F50" s="81">
        <v>2</v>
      </c>
      <c r="G50" s="81">
        <v>5</v>
      </c>
      <c r="H50" s="81">
        <v>4</v>
      </c>
      <c r="I50" s="81">
        <v>6</v>
      </c>
      <c r="J50" s="81">
        <v>12</v>
      </c>
      <c r="K50" s="81">
        <v>19</v>
      </c>
      <c r="L50" s="81">
        <v>4</v>
      </c>
      <c r="M50" s="81">
        <v>16</v>
      </c>
      <c r="N50" s="81">
        <v>3</v>
      </c>
      <c r="O50" s="81">
        <v>31</v>
      </c>
      <c r="P50" s="135">
        <v>50000</v>
      </c>
      <c r="Q50" s="82" t="s">
        <v>1568</v>
      </c>
      <c r="R50" s="135">
        <v>50000</v>
      </c>
      <c r="S50" s="136">
        <f t="shared" si="2"/>
        <v>1</v>
      </c>
      <c r="T50" s="137">
        <v>0</v>
      </c>
      <c r="U50" s="136">
        <f t="shared" si="3"/>
        <v>0</v>
      </c>
      <c r="V50" s="82" t="s">
        <v>1310</v>
      </c>
      <c r="W50" s="70"/>
      <c r="X50" s="138"/>
    </row>
    <row r="51" spans="1:24" s="132" customFormat="1" ht="37.5" customHeight="1">
      <c r="A51" s="14"/>
      <c r="B51" s="70" t="s">
        <v>1569</v>
      </c>
      <c r="C51" s="134" t="s">
        <v>1570</v>
      </c>
      <c r="D51" s="70" t="s">
        <v>1571</v>
      </c>
      <c r="E51" s="81">
        <v>9</v>
      </c>
      <c r="F51" s="81">
        <v>1</v>
      </c>
      <c r="G51" s="81">
        <v>1</v>
      </c>
      <c r="H51" s="81">
        <v>4</v>
      </c>
      <c r="I51" s="81">
        <v>13</v>
      </c>
      <c r="J51" s="81">
        <v>10</v>
      </c>
      <c r="K51" s="81">
        <v>19</v>
      </c>
      <c r="L51" s="81">
        <v>4</v>
      </c>
      <c r="M51" s="81">
        <v>17</v>
      </c>
      <c r="N51" s="81">
        <v>1</v>
      </c>
      <c r="O51" s="81">
        <v>31</v>
      </c>
      <c r="P51" s="139">
        <v>10000</v>
      </c>
      <c r="Q51" s="82" t="s">
        <v>1572</v>
      </c>
      <c r="R51" s="139">
        <v>10000</v>
      </c>
      <c r="S51" s="136">
        <f t="shared" si="2"/>
        <v>1</v>
      </c>
      <c r="T51" s="140">
        <v>0</v>
      </c>
      <c r="U51" s="136">
        <f t="shared" si="3"/>
        <v>0</v>
      </c>
      <c r="V51" s="82" t="s">
        <v>1320</v>
      </c>
      <c r="W51" s="70" t="s">
        <v>1573</v>
      </c>
      <c r="X51" s="138"/>
    </row>
    <row r="52" spans="1:24" s="132" customFormat="1" ht="42" customHeight="1">
      <c r="A52" s="14"/>
      <c r="B52" s="133" t="s">
        <v>1574</v>
      </c>
      <c r="C52" s="134" t="s">
        <v>1575</v>
      </c>
      <c r="D52" s="70" t="s">
        <v>1576</v>
      </c>
      <c r="E52" s="81">
        <v>2</v>
      </c>
      <c r="F52" s="81">
        <v>6</v>
      </c>
      <c r="G52" s="81">
        <v>23</v>
      </c>
      <c r="H52" s="81">
        <v>3</v>
      </c>
      <c r="I52" s="81">
        <v>63</v>
      </c>
      <c r="J52" s="81">
        <v>9</v>
      </c>
      <c r="K52" s="81">
        <v>29</v>
      </c>
      <c r="L52" s="81">
        <v>4</v>
      </c>
      <c r="M52" s="81">
        <v>16</v>
      </c>
      <c r="N52" s="81">
        <v>3</v>
      </c>
      <c r="O52" s="81">
        <v>31</v>
      </c>
      <c r="P52" s="135">
        <v>50000</v>
      </c>
      <c r="Q52" s="82" t="s">
        <v>1577</v>
      </c>
      <c r="R52" s="135">
        <v>39000</v>
      </c>
      <c r="S52" s="136">
        <f t="shared" si="2"/>
        <v>0.78</v>
      </c>
      <c r="T52" s="137">
        <v>0</v>
      </c>
      <c r="U52" s="136">
        <f t="shared" si="3"/>
        <v>0</v>
      </c>
      <c r="V52" s="82" t="s">
        <v>1578</v>
      </c>
      <c r="W52" s="70"/>
      <c r="X52" s="138"/>
    </row>
    <row r="53" spans="1:24" s="132" customFormat="1" ht="37.5" customHeight="1">
      <c r="A53" s="14"/>
      <c r="B53" s="70" t="s">
        <v>1579</v>
      </c>
      <c r="C53" s="134" t="s">
        <v>1580</v>
      </c>
      <c r="D53" s="70" t="s">
        <v>1581</v>
      </c>
      <c r="E53" s="81">
        <v>3</v>
      </c>
      <c r="F53" s="81">
        <v>5</v>
      </c>
      <c r="G53" s="81">
        <v>22</v>
      </c>
      <c r="H53" s="81">
        <v>4</v>
      </c>
      <c r="I53" s="81">
        <v>8</v>
      </c>
      <c r="J53" s="81">
        <v>2</v>
      </c>
      <c r="K53" s="81">
        <v>27</v>
      </c>
      <c r="L53" s="81">
        <v>4</v>
      </c>
      <c r="M53" s="81">
        <v>16</v>
      </c>
      <c r="N53" s="81">
        <v>5</v>
      </c>
      <c r="O53" s="81">
        <v>18</v>
      </c>
      <c r="P53" s="139">
        <v>281000</v>
      </c>
      <c r="Q53" s="82" t="s">
        <v>1582</v>
      </c>
      <c r="R53" s="139">
        <v>200000</v>
      </c>
      <c r="S53" s="136">
        <f t="shared" si="2"/>
        <v>0.7117437722419929</v>
      </c>
      <c r="T53" s="140">
        <v>0</v>
      </c>
      <c r="U53" s="136">
        <f t="shared" si="3"/>
        <v>0</v>
      </c>
      <c r="V53" s="82" t="s">
        <v>1324</v>
      </c>
      <c r="W53" s="70"/>
      <c r="X53" s="138"/>
    </row>
    <row r="54" spans="1:24" s="132" customFormat="1" ht="37.5" customHeight="1">
      <c r="A54" s="14"/>
      <c r="B54" s="70" t="s">
        <v>1583</v>
      </c>
      <c r="C54" s="134" t="s">
        <v>1584</v>
      </c>
      <c r="D54" s="70" t="s">
        <v>1585</v>
      </c>
      <c r="E54" s="81">
        <v>2</v>
      </c>
      <c r="F54" s="81">
        <v>2</v>
      </c>
      <c r="G54" s="81">
        <v>5</v>
      </c>
      <c r="H54" s="81">
        <v>3</v>
      </c>
      <c r="I54" s="81">
        <v>52</v>
      </c>
      <c r="J54" s="81">
        <v>8</v>
      </c>
      <c r="K54" s="81">
        <v>14</v>
      </c>
      <c r="L54" s="81">
        <v>4</v>
      </c>
      <c r="M54" s="81">
        <v>16</v>
      </c>
      <c r="N54" s="81">
        <v>7</v>
      </c>
      <c r="O54" s="81">
        <v>28</v>
      </c>
      <c r="P54" s="139">
        <v>3000</v>
      </c>
      <c r="Q54" s="82" t="s">
        <v>1586</v>
      </c>
      <c r="R54" s="139">
        <v>3000</v>
      </c>
      <c r="S54" s="136">
        <v>1</v>
      </c>
      <c r="T54" s="140">
        <v>0</v>
      </c>
      <c r="U54" s="136">
        <v>0</v>
      </c>
      <c r="V54" s="82" t="s">
        <v>1329</v>
      </c>
      <c r="W54" s="70"/>
      <c r="X54" s="138"/>
    </row>
    <row r="55" spans="1:24" s="132" customFormat="1" ht="37.5" customHeight="1">
      <c r="A55" s="14"/>
      <c r="B55" s="70" t="s">
        <v>1587</v>
      </c>
      <c r="C55" s="134" t="s">
        <v>1588</v>
      </c>
      <c r="D55" s="70" t="s">
        <v>1408</v>
      </c>
      <c r="E55" s="81">
        <v>9</v>
      </c>
      <c r="F55" s="81">
        <v>1</v>
      </c>
      <c r="G55" s="81">
        <v>1</v>
      </c>
      <c r="H55" s="81">
        <v>3</v>
      </c>
      <c r="I55" s="81">
        <v>48</v>
      </c>
      <c r="J55" s="81">
        <v>6</v>
      </c>
      <c r="K55" s="81">
        <v>22</v>
      </c>
      <c r="L55" s="81">
        <v>4</v>
      </c>
      <c r="M55" s="81">
        <v>16</v>
      </c>
      <c r="N55" s="81">
        <v>8</v>
      </c>
      <c r="O55" s="81">
        <v>6</v>
      </c>
      <c r="P55" s="139">
        <v>5000</v>
      </c>
      <c r="Q55" s="82" t="s">
        <v>1586</v>
      </c>
      <c r="R55" s="139">
        <v>5000</v>
      </c>
      <c r="S55" s="136">
        <v>1</v>
      </c>
      <c r="T55" s="140">
        <v>0</v>
      </c>
      <c r="U55" s="136">
        <v>0</v>
      </c>
      <c r="V55" s="82" t="s">
        <v>1329</v>
      </c>
      <c r="W55" s="70"/>
      <c r="X55" s="138"/>
    </row>
    <row r="56" spans="1:24" s="132" customFormat="1" ht="37.5" customHeight="1">
      <c r="A56" s="14"/>
      <c r="B56" s="70" t="s">
        <v>1589</v>
      </c>
      <c r="C56" s="134" t="s">
        <v>1590</v>
      </c>
      <c r="D56" s="70" t="s">
        <v>0</v>
      </c>
      <c r="E56" s="81">
        <v>9</v>
      </c>
      <c r="F56" s="81">
        <v>1</v>
      </c>
      <c r="G56" s="81">
        <v>1</v>
      </c>
      <c r="H56" s="81">
        <v>3</v>
      </c>
      <c r="I56" s="81">
        <v>48</v>
      </c>
      <c r="J56" s="81">
        <v>9</v>
      </c>
      <c r="K56" s="81">
        <v>10</v>
      </c>
      <c r="L56" s="81">
        <v>4</v>
      </c>
      <c r="M56" s="81">
        <v>16</v>
      </c>
      <c r="N56" s="81">
        <v>9</v>
      </c>
      <c r="O56" s="81">
        <v>30</v>
      </c>
      <c r="P56" s="139">
        <v>5000</v>
      </c>
      <c r="Q56" s="82" t="s">
        <v>1</v>
      </c>
      <c r="R56" s="139">
        <v>5000</v>
      </c>
      <c r="S56" s="136">
        <f aca="true" t="shared" si="4" ref="S56:S66">R56/P56</f>
        <v>1</v>
      </c>
      <c r="T56" s="140">
        <v>0</v>
      </c>
      <c r="U56" s="136">
        <f aca="true" t="shared" si="5" ref="U56:U66">T56/P56</f>
        <v>0</v>
      </c>
      <c r="V56" s="82" t="s">
        <v>1329</v>
      </c>
      <c r="W56" s="70"/>
      <c r="X56" s="138"/>
    </row>
    <row r="57" spans="1:24" s="141" customFormat="1" ht="37.5" customHeight="1">
      <c r="A57" s="14"/>
      <c r="B57" s="142" t="s">
        <v>2</v>
      </c>
      <c r="C57" s="143" t="s">
        <v>3</v>
      </c>
      <c r="D57" s="142" t="s">
        <v>4</v>
      </c>
      <c r="E57" s="333">
        <v>9</v>
      </c>
      <c r="F57" s="333">
        <v>1</v>
      </c>
      <c r="G57" s="333">
        <v>1</v>
      </c>
      <c r="H57" s="333">
        <v>3</v>
      </c>
      <c r="I57" s="333">
        <v>48</v>
      </c>
      <c r="J57" s="333">
        <v>4</v>
      </c>
      <c r="K57" s="333">
        <v>17</v>
      </c>
      <c r="L57" s="333">
        <v>4</v>
      </c>
      <c r="M57" s="333">
        <v>16</v>
      </c>
      <c r="N57" s="333">
        <v>11</v>
      </c>
      <c r="O57" s="333">
        <v>11</v>
      </c>
      <c r="P57" s="144">
        <v>5000</v>
      </c>
      <c r="Q57" s="322" t="s">
        <v>5</v>
      </c>
      <c r="R57" s="144">
        <v>5000</v>
      </c>
      <c r="S57" s="145">
        <f t="shared" si="4"/>
        <v>1</v>
      </c>
      <c r="T57" s="146">
        <v>0</v>
      </c>
      <c r="U57" s="145">
        <f t="shared" si="5"/>
        <v>0</v>
      </c>
      <c r="V57" s="322" t="s">
        <v>1329</v>
      </c>
      <c r="W57" s="142"/>
      <c r="X57" s="147"/>
    </row>
    <row r="58" spans="1:24" s="132" customFormat="1" ht="37.5" customHeight="1">
      <c r="A58" s="14"/>
      <c r="B58" s="70" t="s">
        <v>6</v>
      </c>
      <c r="C58" s="134" t="s">
        <v>7</v>
      </c>
      <c r="D58" s="70" t="s">
        <v>8</v>
      </c>
      <c r="E58" s="81">
        <v>9</v>
      </c>
      <c r="F58" s="81">
        <v>1</v>
      </c>
      <c r="G58" s="81">
        <v>1</v>
      </c>
      <c r="H58" s="81">
        <v>3</v>
      </c>
      <c r="I58" s="81">
        <v>51</v>
      </c>
      <c r="J58" s="81">
        <v>4</v>
      </c>
      <c r="K58" s="81">
        <v>9</v>
      </c>
      <c r="L58" s="81">
        <v>4</v>
      </c>
      <c r="M58" s="81">
        <v>16</v>
      </c>
      <c r="N58" s="81">
        <v>12</v>
      </c>
      <c r="O58" s="81">
        <v>16</v>
      </c>
      <c r="P58" s="139">
        <v>5000</v>
      </c>
      <c r="Q58" s="82" t="s">
        <v>9</v>
      </c>
      <c r="R58" s="139">
        <v>5000</v>
      </c>
      <c r="S58" s="136">
        <f t="shared" si="4"/>
        <v>1</v>
      </c>
      <c r="T58" s="140">
        <v>0</v>
      </c>
      <c r="U58" s="136">
        <f t="shared" si="5"/>
        <v>0</v>
      </c>
      <c r="V58" s="82" t="s">
        <v>1329</v>
      </c>
      <c r="W58" s="70"/>
      <c r="X58" s="138"/>
    </row>
    <row r="59" spans="1:24" s="132" customFormat="1" ht="37.5" customHeight="1">
      <c r="A59" s="14"/>
      <c r="B59" s="70" t="s">
        <v>11</v>
      </c>
      <c r="C59" s="148" t="s">
        <v>12</v>
      </c>
      <c r="D59" s="70" t="s">
        <v>13</v>
      </c>
      <c r="E59" s="81">
        <v>2</v>
      </c>
      <c r="F59" s="81">
        <v>1</v>
      </c>
      <c r="G59" s="81">
        <v>1</v>
      </c>
      <c r="H59" s="81">
        <v>3</v>
      </c>
      <c r="I59" s="81">
        <v>38</v>
      </c>
      <c r="J59" s="81">
        <v>12</v>
      </c>
      <c r="K59" s="81">
        <v>13</v>
      </c>
      <c r="L59" s="81">
        <v>4</v>
      </c>
      <c r="M59" s="81">
        <v>16</v>
      </c>
      <c r="N59" s="81">
        <v>3</v>
      </c>
      <c r="O59" s="81">
        <v>31</v>
      </c>
      <c r="P59" s="139">
        <v>1205</v>
      </c>
      <c r="Q59" s="82" t="s">
        <v>14</v>
      </c>
      <c r="R59" s="139">
        <v>1205</v>
      </c>
      <c r="S59" s="136">
        <f t="shared" si="4"/>
        <v>1</v>
      </c>
      <c r="T59" s="140">
        <v>0</v>
      </c>
      <c r="U59" s="136">
        <f t="shared" si="5"/>
        <v>0</v>
      </c>
      <c r="V59" s="82" t="s">
        <v>1324</v>
      </c>
      <c r="W59" s="70"/>
      <c r="X59" s="138"/>
    </row>
    <row r="60" spans="1:24" s="132" customFormat="1" ht="42" customHeight="1">
      <c r="A60" s="14"/>
      <c r="B60" s="133" t="s">
        <v>15</v>
      </c>
      <c r="C60" s="134" t="s">
        <v>16</v>
      </c>
      <c r="D60" s="70" t="s">
        <v>0</v>
      </c>
      <c r="E60" s="81">
        <v>9</v>
      </c>
      <c r="F60" s="81">
        <v>1</v>
      </c>
      <c r="G60" s="81">
        <v>1</v>
      </c>
      <c r="H60" s="81">
        <v>3</v>
      </c>
      <c r="I60" s="81">
        <v>48</v>
      </c>
      <c r="J60" s="81">
        <v>9</v>
      </c>
      <c r="K60" s="81">
        <v>7</v>
      </c>
      <c r="L60" s="81">
        <v>4</v>
      </c>
      <c r="M60" s="81">
        <v>16</v>
      </c>
      <c r="N60" s="81">
        <v>2</v>
      </c>
      <c r="O60" s="81">
        <v>20</v>
      </c>
      <c r="P60" s="135">
        <v>5000</v>
      </c>
      <c r="Q60" s="82" t="s">
        <v>17</v>
      </c>
      <c r="R60" s="135">
        <v>5000</v>
      </c>
      <c r="S60" s="136">
        <f t="shared" si="4"/>
        <v>1</v>
      </c>
      <c r="T60" s="137">
        <v>0</v>
      </c>
      <c r="U60" s="136">
        <f t="shared" si="5"/>
        <v>0</v>
      </c>
      <c r="V60" s="82" t="s">
        <v>18</v>
      </c>
      <c r="W60" s="70"/>
      <c r="X60" s="138"/>
    </row>
    <row r="61" spans="1:24" s="132" customFormat="1" ht="37.5" customHeight="1">
      <c r="A61" s="14"/>
      <c r="B61" s="70" t="s">
        <v>19</v>
      </c>
      <c r="C61" s="134" t="s">
        <v>20</v>
      </c>
      <c r="D61" s="70" t="s">
        <v>21</v>
      </c>
      <c r="E61" s="81">
        <v>9</v>
      </c>
      <c r="F61" s="81">
        <v>1</v>
      </c>
      <c r="G61" s="81">
        <v>1</v>
      </c>
      <c r="H61" s="81">
        <v>4</v>
      </c>
      <c r="I61" s="81">
        <v>3</v>
      </c>
      <c r="J61" s="81">
        <v>3</v>
      </c>
      <c r="K61" s="81">
        <v>28</v>
      </c>
      <c r="L61" s="81">
        <v>4</v>
      </c>
      <c r="M61" s="81">
        <v>16</v>
      </c>
      <c r="N61" s="81">
        <v>12</v>
      </c>
      <c r="O61" s="81">
        <v>15</v>
      </c>
      <c r="P61" s="139">
        <v>10000</v>
      </c>
      <c r="Q61" s="82" t="s">
        <v>22</v>
      </c>
      <c r="R61" s="139">
        <v>10000</v>
      </c>
      <c r="S61" s="136">
        <f t="shared" si="4"/>
        <v>1</v>
      </c>
      <c r="T61" s="140">
        <v>0</v>
      </c>
      <c r="U61" s="136">
        <f t="shared" si="5"/>
        <v>0</v>
      </c>
      <c r="V61" s="82" t="s">
        <v>1329</v>
      </c>
      <c r="W61" s="70"/>
      <c r="X61" s="138"/>
    </row>
    <row r="62" spans="1:24" s="132" customFormat="1" ht="37.5" customHeight="1">
      <c r="A62" s="14"/>
      <c r="B62" s="70" t="s">
        <v>23</v>
      </c>
      <c r="C62" s="134" t="s">
        <v>24</v>
      </c>
      <c r="D62" s="70" t="s">
        <v>25</v>
      </c>
      <c r="E62" s="81">
        <v>9</v>
      </c>
      <c r="F62" s="81">
        <v>1</v>
      </c>
      <c r="G62" s="81">
        <v>1</v>
      </c>
      <c r="H62" s="81">
        <v>3</v>
      </c>
      <c r="I62" s="81">
        <v>48</v>
      </c>
      <c r="J62" s="81">
        <v>12</v>
      </c>
      <c r="K62" s="81">
        <v>22</v>
      </c>
      <c r="L62" s="81">
        <v>4</v>
      </c>
      <c r="M62" s="81">
        <v>16</v>
      </c>
      <c r="N62" s="81">
        <v>12</v>
      </c>
      <c r="O62" s="81">
        <v>21</v>
      </c>
      <c r="P62" s="139">
        <v>5000</v>
      </c>
      <c r="Q62" s="82" t="s">
        <v>26</v>
      </c>
      <c r="R62" s="139">
        <v>5000</v>
      </c>
      <c r="S62" s="136">
        <f t="shared" si="4"/>
        <v>1</v>
      </c>
      <c r="T62" s="140">
        <v>0</v>
      </c>
      <c r="U62" s="136">
        <f t="shared" si="5"/>
        <v>0</v>
      </c>
      <c r="V62" s="82" t="s">
        <v>1329</v>
      </c>
      <c r="W62" s="70"/>
      <c r="X62" s="138"/>
    </row>
    <row r="63" spans="1:24" s="132" customFormat="1" ht="37.5" customHeight="1">
      <c r="A63" s="14"/>
      <c r="B63" s="70" t="s">
        <v>27</v>
      </c>
      <c r="C63" s="134" t="s">
        <v>28</v>
      </c>
      <c r="D63" s="70" t="s">
        <v>29</v>
      </c>
      <c r="E63" s="81">
        <v>9</v>
      </c>
      <c r="F63" s="81">
        <v>1</v>
      </c>
      <c r="G63" s="81">
        <v>1</v>
      </c>
      <c r="H63" s="81">
        <v>3</v>
      </c>
      <c r="I63" s="81">
        <v>48</v>
      </c>
      <c r="J63" s="81">
        <v>8</v>
      </c>
      <c r="K63" s="81">
        <v>30</v>
      </c>
      <c r="L63" s="81">
        <v>4</v>
      </c>
      <c r="M63" s="81">
        <v>17</v>
      </c>
      <c r="N63" s="81">
        <v>11</v>
      </c>
      <c r="O63" s="81">
        <v>25</v>
      </c>
      <c r="P63" s="139">
        <v>5000</v>
      </c>
      <c r="Q63" s="82" t="s">
        <v>30</v>
      </c>
      <c r="R63" s="139">
        <v>5000</v>
      </c>
      <c r="S63" s="136">
        <f t="shared" si="4"/>
        <v>1</v>
      </c>
      <c r="T63" s="140">
        <v>0</v>
      </c>
      <c r="U63" s="136">
        <f t="shared" si="5"/>
        <v>0</v>
      </c>
      <c r="V63" s="82" t="s">
        <v>1329</v>
      </c>
      <c r="W63" s="70"/>
      <c r="X63" s="138"/>
    </row>
    <row r="64" spans="1:24" s="132" customFormat="1" ht="37.5" customHeight="1">
      <c r="A64" s="14"/>
      <c r="B64" s="149" t="s">
        <v>31</v>
      </c>
      <c r="C64" s="134" t="s">
        <v>32</v>
      </c>
      <c r="D64" s="70" t="s">
        <v>33</v>
      </c>
      <c r="E64" s="81">
        <v>9</v>
      </c>
      <c r="F64" s="81">
        <v>1</v>
      </c>
      <c r="G64" s="81">
        <v>1</v>
      </c>
      <c r="H64" s="81">
        <v>3</v>
      </c>
      <c r="I64" s="81">
        <v>63</v>
      </c>
      <c r="J64" s="81">
        <v>6</v>
      </c>
      <c r="K64" s="81">
        <v>2</v>
      </c>
      <c r="L64" s="81">
        <v>4</v>
      </c>
      <c r="M64" s="81">
        <v>17</v>
      </c>
      <c r="N64" s="81">
        <v>1</v>
      </c>
      <c r="O64" s="81">
        <v>31</v>
      </c>
      <c r="P64" s="139">
        <v>10000</v>
      </c>
      <c r="Q64" s="82" t="s">
        <v>34</v>
      </c>
      <c r="R64" s="139">
        <v>10000</v>
      </c>
      <c r="S64" s="136">
        <f t="shared" si="4"/>
        <v>1</v>
      </c>
      <c r="T64" s="140">
        <v>0</v>
      </c>
      <c r="U64" s="136">
        <f t="shared" si="5"/>
        <v>0</v>
      </c>
      <c r="V64" s="82" t="s">
        <v>35</v>
      </c>
      <c r="W64" s="70"/>
      <c r="X64" s="138"/>
    </row>
    <row r="65" spans="1:24" s="132" customFormat="1" ht="37.5" customHeight="1">
      <c r="A65" s="14"/>
      <c r="B65" s="70" t="s">
        <v>36</v>
      </c>
      <c r="C65" s="134" t="s">
        <v>37</v>
      </c>
      <c r="D65" s="70" t="s">
        <v>38</v>
      </c>
      <c r="E65" s="81">
        <v>9</v>
      </c>
      <c r="F65" s="81">
        <v>1</v>
      </c>
      <c r="G65" s="81">
        <v>1</v>
      </c>
      <c r="H65" s="81">
        <v>3</v>
      </c>
      <c r="I65" s="81">
        <v>48</v>
      </c>
      <c r="J65" s="81">
        <v>8</v>
      </c>
      <c r="K65" s="81">
        <v>1</v>
      </c>
      <c r="L65" s="81">
        <v>4</v>
      </c>
      <c r="M65" s="81">
        <v>16</v>
      </c>
      <c r="N65" s="81">
        <v>1</v>
      </c>
      <c r="O65" s="81">
        <v>28</v>
      </c>
      <c r="P65" s="139">
        <v>5000</v>
      </c>
      <c r="Q65" s="82" t="s">
        <v>39</v>
      </c>
      <c r="R65" s="139">
        <v>5000</v>
      </c>
      <c r="S65" s="136">
        <f t="shared" si="4"/>
        <v>1</v>
      </c>
      <c r="T65" s="140">
        <v>0</v>
      </c>
      <c r="U65" s="136">
        <f t="shared" si="5"/>
        <v>0</v>
      </c>
      <c r="V65" s="82" t="s">
        <v>1329</v>
      </c>
      <c r="W65" s="70"/>
      <c r="X65" s="138"/>
    </row>
    <row r="66" spans="1:24" s="132" customFormat="1" ht="37.5" customHeight="1">
      <c r="A66" s="14"/>
      <c r="B66" s="70" t="s">
        <v>40</v>
      </c>
      <c r="C66" s="134" t="s">
        <v>41</v>
      </c>
      <c r="D66" s="70" t="s">
        <v>42</v>
      </c>
      <c r="E66" s="81">
        <v>9</v>
      </c>
      <c r="F66" s="81">
        <v>1</v>
      </c>
      <c r="G66" s="81">
        <v>1</v>
      </c>
      <c r="H66" s="81">
        <v>3</v>
      </c>
      <c r="I66" s="81">
        <v>49</v>
      </c>
      <c r="J66" s="81">
        <v>8</v>
      </c>
      <c r="K66" s="81">
        <v>29</v>
      </c>
      <c r="L66" s="81">
        <v>4</v>
      </c>
      <c r="M66" s="81">
        <v>16</v>
      </c>
      <c r="N66" s="81">
        <v>7</v>
      </c>
      <c r="O66" s="81">
        <v>30</v>
      </c>
      <c r="P66" s="139">
        <v>1000</v>
      </c>
      <c r="Q66" s="82" t="s">
        <v>43</v>
      </c>
      <c r="R66" s="139">
        <v>1000</v>
      </c>
      <c r="S66" s="136">
        <f t="shared" si="4"/>
        <v>1</v>
      </c>
      <c r="T66" s="140">
        <v>0</v>
      </c>
      <c r="U66" s="136">
        <f t="shared" si="5"/>
        <v>0</v>
      </c>
      <c r="V66" s="82" t="s">
        <v>1329</v>
      </c>
      <c r="W66" s="70"/>
      <c r="X66" s="138"/>
    </row>
    <row r="67" spans="2:24" s="14" customFormat="1" ht="24" customHeight="1">
      <c r="B67" s="24" t="s">
        <v>54</v>
      </c>
      <c r="C67" s="24"/>
      <c r="D67" s="24" t="s">
        <v>55</v>
      </c>
      <c r="E67" s="81">
        <v>9</v>
      </c>
      <c r="F67" s="81">
        <v>1</v>
      </c>
      <c r="G67" s="81">
        <v>1</v>
      </c>
      <c r="H67" s="81">
        <v>3</v>
      </c>
      <c r="I67" s="81">
        <v>47</v>
      </c>
      <c r="J67" s="81">
        <v>7</v>
      </c>
      <c r="K67" s="81">
        <v>15</v>
      </c>
      <c r="L67" s="81">
        <v>4</v>
      </c>
      <c r="M67" s="81">
        <v>16</v>
      </c>
      <c r="N67" s="81">
        <v>9</v>
      </c>
      <c r="O67" s="81">
        <v>29</v>
      </c>
      <c r="P67" s="58">
        <v>3000</v>
      </c>
      <c r="Q67" s="23" t="s">
        <v>56</v>
      </c>
      <c r="R67" s="58">
        <v>3000</v>
      </c>
      <c r="S67" s="17">
        <f aca="true" t="shared" si="6" ref="S67:S72">R67/P67</f>
        <v>1</v>
      </c>
      <c r="T67" s="57">
        <v>0</v>
      </c>
      <c r="U67" s="17">
        <f aca="true" t="shared" si="7" ref="U67:U72">T67/P67</f>
        <v>0</v>
      </c>
      <c r="V67" s="23" t="s">
        <v>1329</v>
      </c>
      <c r="W67" s="24"/>
      <c r="X67" s="25"/>
    </row>
    <row r="68" spans="2:24" s="14" customFormat="1" ht="24" customHeight="1">
      <c r="B68" s="117" t="s">
        <v>65</v>
      </c>
      <c r="C68" s="24"/>
      <c r="D68" s="24" t="s">
        <v>66</v>
      </c>
      <c r="E68" s="81">
        <v>9</v>
      </c>
      <c r="F68" s="81">
        <v>1</v>
      </c>
      <c r="G68" s="81">
        <v>1</v>
      </c>
      <c r="H68" s="81">
        <v>3</v>
      </c>
      <c r="I68" s="81">
        <v>61</v>
      </c>
      <c r="J68" s="81">
        <v>4</v>
      </c>
      <c r="K68" s="81">
        <v>30</v>
      </c>
      <c r="L68" s="81">
        <v>4</v>
      </c>
      <c r="M68" s="81">
        <v>16</v>
      </c>
      <c r="N68" s="81">
        <v>9</v>
      </c>
      <c r="O68" s="81">
        <v>16</v>
      </c>
      <c r="P68" s="58">
        <v>5000</v>
      </c>
      <c r="Q68" s="23" t="s">
        <v>67</v>
      </c>
      <c r="R68" s="58">
        <v>5000</v>
      </c>
      <c r="S68" s="17">
        <f t="shared" si="6"/>
        <v>1</v>
      </c>
      <c r="T68" s="57">
        <v>0</v>
      </c>
      <c r="U68" s="17">
        <f t="shared" si="7"/>
        <v>0</v>
      </c>
      <c r="V68" s="23" t="s">
        <v>1329</v>
      </c>
      <c r="W68" s="24"/>
      <c r="X68" s="25"/>
    </row>
    <row r="69" spans="2:24" s="14" customFormat="1" ht="24" customHeight="1">
      <c r="B69" s="158" t="s">
        <v>68</v>
      </c>
      <c r="C69" s="24"/>
      <c r="D69" s="158" t="s">
        <v>69</v>
      </c>
      <c r="E69" s="81">
        <v>3</v>
      </c>
      <c r="F69" s="81">
        <v>3</v>
      </c>
      <c r="G69" s="81">
        <v>9</v>
      </c>
      <c r="H69" s="81">
        <v>3</v>
      </c>
      <c r="I69" s="81">
        <v>63</v>
      </c>
      <c r="J69" s="81">
        <v>4</v>
      </c>
      <c r="K69" s="81">
        <v>1</v>
      </c>
      <c r="L69" s="81">
        <v>4</v>
      </c>
      <c r="M69" s="81">
        <v>17</v>
      </c>
      <c r="N69" s="81">
        <v>3</v>
      </c>
      <c r="O69" s="81">
        <v>31</v>
      </c>
      <c r="P69" s="58">
        <v>130000</v>
      </c>
      <c r="Q69" s="23" t="s">
        <v>70</v>
      </c>
      <c r="R69" s="58">
        <v>10000</v>
      </c>
      <c r="S69" s="17">
        <f t="shared" si="6"/>
        <v>0.07692307692307693</v>
      </c>
      <c r="T69" s="57">
        <v>120000</v>
      </c>
      <c r="U69" s="17">
        <f t="shared" si="7"/>
        <v>0.9230769230769231</v>
      </c>
      <c r="V69" s="23" t="s">
        <v>1324</v>
      </c>
      <c r="W69" s="24"/>
      <c r="X69" s="25"/>
    </row>
    <row r="70" spans="2:24" s="14" customFormat="1" ht="24" customHeight="1">
      <c r="B70" s="24" t="s">
        <v>71</v>
      </c>
      <c r="C70" s="24"/>
      <c r="D70" s="158" t="s">
        <v>72</v>
      </c>
      <c r="E70" s="81">
        <v>4</v>
      </c>
      <c r="F70" s="81">
        <v>3</v>
      </c>
      <c r="G70" s="81">
        <v>11</v>
      </c>
      <c r="H70" s="81">
        <v>4</v>
      </c>
      <c r="I70" s="81">
        <v>14</v>
      </c>
      <c r="J70" s="81">
        <v>4</v>
      </c>
      <c r="K70" s="81">
        <v>17</v>
      </c>
      <c r="L70" s="81">
        <v>4</v>
      </c>
      <c r="M70" s="81">
        <v>16</v>
      </c>
      <c r="N70" s="81">
        <v>6</v>
      </c>
      <c r="O70" s="81">
        <v>30</v>
      </c>
      <c r="P70" s="58">
        <v>2500</v>
      </c>
      <c r="Q70" s="23" t="s">
        <v>73</v>
      </c>
      <c r="R70" s="58">
        <v>2500</v>
      </c>
      <c r="S70" s="17">
        <f t="shared" si="6"/>
        <v>1</v>
      </c>
      <c r="T70" s="57">
        <v>0</v>
      </c>
      <c r="U70" s="17">
        <f t="shared" si="7"/>
        <v>0</v>
      </c>
      <c r="V70" s="23" t="s">
        <v>1514</v>
      </c>
      <c r="W70" s="24"/>
      <c r="X70" s="25"/>
    </row>
    <row r="71" spans="2:24" s="14" customFormat="1" ht="24" customHeight="1">
      <c r="B71" s="89" t="s">
        <v>89</v>
      </c>
      <c r="C71" s="95">
        <v>112071004</v>
      </c>
      <c r="D71" s="70" t="s">
        <v>90</v>
      </c>
      <c r="E71" s="81">
        <v>9</v>
      </c>
      <c r="F71" s="81">
        <v>1</v>
      </c>
      <c r="G71" s="81">
        <v>1</v>
      </c>
      <c r="H71" s="81">
        <v>3</v>
      </c>
      <c r="I71" s="81">
        <v>48</v>
      </c>
      <c r="J71" s="81">
        <v>5</v>
      </c>
      <c r="K71" s="81">
        <v>7</v>
      </c>
      <c r="L71" s="81">
        <v>4</v>
      </c>
      <c r="M71" s="81">
        <v>16</v>
      </c>
      <c r="N71" s="81">
        <v>12</v>
      </c>
      <c r="O71" s="81">
        <v>9</v>
      </c>
      <c r="P71" s="58">
        <v>5000</v>
      </c>
      <c r="Q71" s="23" t="s">
        <v>91</v>
      </c>
      <c r="R71" s="58">
        <v>5000</v>
      </c>
      <c r="S71" s="17">
        <f t="shared" si="6"/>
        <v>1</v>
      </c>
      <c r="T71" s="57">
        <v>0</v>
      </c>
      <c r="U71" s="17">
        <f t="shared" si="7"/>
        <v>0</v>
      </c>
      <c r="V71" s="23" t="s">
        <v>1329</v>
      </c>
      <c r="W71" s="24"/>
      <c r="X71" s="25"/>
    </row>
    <row r="72" spans="2:24" s="14" customFormat="1" ht="24" customHeight="1">
      <c r="B72" s="89" t="s">
        <v>92</v>
      </c>
      <c r="C72" s="24">
        <v>112097002</v>
      </c>
      <c r="D72" s="70" t="s">
        <v>93</v>
      </c>
      <c r="E72" s="81">
        <v>2</v>
      </c>
      <c r="F72" s="81">
        <v>9</v>
      </c>
      <c r="G72" s="81">
        <v>44</v>
      </c>
      <c r="H72" s="81">
        <v>4</v>
      </c>
      <c r="I72" s="81">
        <v>8</v>
      </c>
      <c r="J72" s="81">
        <v>3</v>
      </c>
      <c r="K72" s="81">
        <v>28</v>
      </c>
      <c r="L72" s="81">
        <v>4</v>
      </c>
      <c r="M72" s="81">
        <v>17</v>
      </c>
      <c r="N72" s="81">
        <v>3</v>
      </c>
      <c r="O72" s="81">
        <v>31</v>
      </c>
      <c r="P72" s="58">
        <v>200000</v>
      </c>
      <c r="Q72" s="23" t="s">
        <v>94</v>
      </c>
      <c r="R72" s="58">
        <v>200000</v>
      </c>
      <c r="S72" s="17">
        <f t="shared" si="6"/>
        <v>1</v>
      </c>
      <c r="T72" s="57">
        <v>0</v>
      </c>
      <c r="U72" s="17">
        <f t="shared" si="7"/>
        <v>0</v>
      </c>
      <c r="V72" s="23" t="s">
        <v>1329</v>
      </c>
      <c r="W72" s="24"/>
      <c r="X72" s="25"/>
    </row>
    <row r="73" spans="2:24" s="14" customFormat="1" ht="24" customHeight="1">
      <c r="B73" s="89" t="s">
        <v>95</v>
      </c>
      <c r="C73" s="24">
        <v>112135001</v>
      </c>
      <c r="D73" s="70" t="s">
        <v>90</v>
      </c>
      <c r="E73" s="81">
        <v>9</v>
      </c>
      <c r="F73" s="81">
        <v>1</v>
      </c>
      <c r="G73" s="81">
        <v>1</v>
      </c>
      <c r="H73" s="81">
        <v>3</v>
      </c>
      <c r="I73" s="81">
        <v>49</v>
      </c>
      <c r="J73" s="81">
        <v>6</v>
      </c>
      <c r="K73" s="81">
        <v>1</v>
      </c>
      <c r="L73" s="81">
        <v>4</v>
      </c>
      <c r="M73" s="81">
        <v>17</v>
      </c>
      <c r="N73" s="81">
        <v>3</v>
      </c>
      <c r="O73" s="81">
        <v>31</v>
      </c>
      <c r="P73" s="58">
        <v>5000</v>
      </c>
      <c r="Q73" s="23" t="s">
        <v>96</v>
      </c>
      <c r="R73" s="58">
        <v>5000</v>
      </c>
      <c r="S73" s="17">
        <v>1</v>
      </c>
      <c r="T73" s="57">
        <v>0</v>
      </c>
      <c r="U73" s="17">
        <v>0</v>
      </c>
      <c r="V73" s="23" t="s">
        <v>1320</v>
      </c>
      <c r="W73" s="24" t="s">
        <v>935</v>
      </c>
      <c r="X73" s="25"/>
    </row>
    <row r="74" spans="2:24" s="14" customFormat="1" ht="24" customHeight="1">
      <c r="B74" s="89" t="s">
        <v>97</v>
      </c>
      <c r="C74" s="24">
        <v>112321001</v>
      </c>
      <c r="D74" s="66" t="s">
        <v>98</v>
      </c>
      <c r="E74" s="81">
        <v>9</v>
      </c>
      <c r="F74" s="81">
        <v>1</v>
      </c>
      <c r="G74" s="81">
        <v>1</v>
      </c>
      <c r="H74" s="81">
        <v>3</v>
      </c>
      <c r="I74" s="81">
        <v>48</v>
      </c>
      <c r="J74" s="81">
        <v>4</v>
      </c>
      <c r="K74" s="81">
        <v>2</v>
      </c>
      <c r="L74" s="81">
        <v>4</v>
      </c>
      <c r="M74" s="81">
        <v>16</v>
      </c>
      <c r="N74" s="81">
        <v>9</v>
      </c>
      <c r="O74" s="81">
        <v>30</v>
      </c>
      <c r="P74" s="58">
        <v>5000</v>
      </c>
      <c r="Q74" s="23" t="s">
        <v>99</v>
      </c>
      <c r="R74" s="58">
        <v>5000</v>
      </c>
      <c r="S74" s="17">
        <f>R74/P74</f>
        <v>1</v>
      </c>
      <c r="T74" s="57">
        <v>0</v>
      </c>
      <c r="U74" s="17">
        <f>T74/P74</f>
        <v>0</v>
      </c>
      <c r="V74" s="23" t="s">
        <v>100</v>
      </c>
      <c r="W74" s="24"/>
      <c r="X74" s="25"/>
    </row>
    <row r="75" spans="2:24" s="14" customFormat="1" ht="24" customHeight="1">
      <c r="B75" s="89" t="s">
        <v>101</v>
      </c>
      <c r="C75" s="24" t="s">
        <v>102</v>
      </c>
      <c r="D75" s="66" t="s">
        <v>103</v>
      </c>
      <c r="E75" s="81">
        <v>2</v>
      </c>
      <c r="F75" s="81">
        <v>9</v>
      </c>
      <c r="G75" s="81">
        <v>44</v>
      </c>
      <c r="H75" s="81">
        <v>3</v>
      </c>
      <c r="I75" s="81">
        <v>48</v>
      </c>
      <c r="J75" s="81">
        <v>6</v>
      </c>
      <c r="K75" s="81">
        <v>1</v>
      </c>
      <c r="L75" s="81">
        <v>4</v>
      </c>
      <c r="M75" s="81">
        <v>16</v>
      </c>
      <c r="N75" s="81">
        <v>8</v>
      </c>
      <c r="O75" s="81">
        <v>30</v>
      </c>
      <c r="P75" s="58">
        <v>3000</v>
      </c>
      <c r="Q75" s="23" t="s">
        <v>104</v>
      </c>
      <c r="R75" s="58">
        <v>3000</v>
      </c>
      <c r="S75" s="17">
        <v>1</v>
      </c>
      <c r="T75" s="57">
        <v>0</v>
      </c>
      <c r="U75" s="17">
        <v>0</v>
      </c>
      <c r="V75" s="23" t="s">
        <v>1329</v>
      </c>
      <c r="W75" s="24"/>
      <c r="X75" s="25"/>
    </row>
    <row r="76" spans="2:24" s="14" customFormat="1" ht="24" customHeight="1">
      <c r="B76" s="89" t="s">
        <v>105</v>
      </c>
      <c r="C76" s="24">
        <v>113620001</v>
      </c>
      <c r="D76" s="70" t="s">
        <v>106</v>
      </c>
      <c r="E76" s="81">
        <v>3</v>
      </c>
      <c r="F76" s="81">
        <v>3</v>
      </c>
      <c r="G76" s="81">
        <v>11</v>
      </c>
      <c r="H76" s="81">
        <v>4</v>
      </c>
      <c r="I76" s="81">
        <v>1</v>
      </c>
      <c r="J76" s="81">
        <v>9</v>
      </c>
      <c r="K76" s="81">
        <v>12</v>
      </c>
      <c r="L76" s="81">
        <v>4</v>
      </c>
      <c r="M76" s="81">
        <v>16</v>
      </c>
      <c r="N76" s="81">
        <v>6</v>
      </c>
      <c r="O76" s="81">
        <v>29</v>
      </c>
      <c r="P76" s="58">
        <v>20000</v>
      </c>
      <c r="Q76" s="23" t="s">
        <v>107</v>
      </c>
      <c r="R76" s="58">
        <v>10000</v>
      </c>
      <c r="S76" s="17">
        <f>R76/P76</f>
        <v>0.5</v>
      </c>
      <c r="T76" s="57">
        <v>0</v>
      </c>
      <c r="U76" s="17">
        <f>T76/P76</f>
        <v>0</v>
      </c>
      <c r="V76" s="23" t="s">
        <v>1496</v>
      </c>
      <c r="W76" s="24"/>
      <c r="X76" s="25"/>
    </row>
    <row r="77" spans="2:24" s="14" customFormat="1" ht="24" customHeight="1">
      <c r="B77" s="89" t="s">
        <v>108</v>
      </c>
      <c r="C77" s="24">
        <v>114031001</v>
      </c>
      <c r="D77" s="89" t="s">
        <v>109</v>
      </c>
      <c r="E77" s="81">
        <v>9</v>
      </c>
      <c r="F77" s="81">
        <v>1</v>
      </c>
      <c r="G77" s="81">
        <v>1</v>
      </c>
      <c r="H77" s="81">
        <v>3</v>
      </c>
      <c r="I77" s="81">
        <v>49</v>
      </c>
      <c r="J77" s="81">
        <v>8</v>
      </c>
      <c r="K77" s="81">
        <v>27</v>
      </c>
      <c r="L77" s="81">
        <v>4</v>
      </c>
      <c r="M77" s="81">
        <v>16</v>
      </c>
      <c r="N77" s="81">
        <v>1</v>
      </c>
      <c r="O77" s="81">
        <v>21</v>
      </c>
      <c r="P77" s="58">
        <v>2000</v>
      </c>
      <c r="Q77" s="23" t="s">
        <v>110</v>
      </c>
      <c r="R77" s="58">
        <v>2000</v>
      </c>
      <c r="S77" s="17">
        <v>1</v>
      </c>
      <c r="T77" s="57">
        <v>0</v>
      </c>
      <c r="U77" s="17">
        <v>0</v>
      </c>
      <c r="V77" s="23" t="s">
        <v>1329</v>
      </c>
      <c r="W77" s="24"/>
      <c r="X77" s="25"/>
    </row>
    <row r="78" spans="2:24" s="14" customFormat="1" ht="24" customHeight="1">
      <c r="B78" s="89" t="s">
        <v>111</v>
      </c>
      <c r="C78" s="24">
        <v>114057002</v>
      </c>
      <c r="D78" s="158" t="s">
        <v>112</v>
      </c>
      <c r="E78" s="81">
        <v>9</v>
      </c>
      <c r="F78" s="81">
        <v>1</v>
      </c>
      <c r="G78" s="81">
        <v>1</v>
      </c>
      <c r="H78" s="81">
        <v>3</v>
      </c>
      <c r="I78" s="81">
        <v>48</v>
      </c>
      <c r="J78" s="81">
        <v>12</v>
      </c>
      <c r="K78" s="81">
        <v>27</v>
      </c>
      <c r="L78" s="81">
        <v>4</v>
      </c>
      <c r="M78" s="81">
        <v>16</v>
      </c>
      <c r="N78" s="81">
        <v>12</v>
      </c>
      <c r="O78" s="81">
        <v>8</v>
      </c>
      <c r="P78" s="58">
        <v>5000</v>
      </c>
      <c r="Q78" s="23" t="s">
        <v>113</v>
      </c>
      <c r="R78" s="58">
        <v>5000</v>
      </c>
      <c r="S78" s="17">
        <f>R78/P78</f>
        <v>1</v>
      </c>
      <c r="T78" s="57">
        <v>0</v>
      </c>
      <c r="U78" s="17">
        <f>T78/P78</f>
        <v>0</v>
      </c>
      <c r="V78" s="23" t="s">
        <v>1329</v>
      </c>
      <c r="W78" s="24"/>
      <c r="X78" s="25"/>
    </row>
    <row r="79" spans="2:24" s="14" customFormat="1" ht="24" customHeight="1">
      <c r="B79" s="89" t="s">
        <v>114</v>
      </c>
      <c r="C79" s="24">
        <v>114618001</v>
      </c>
      <c r="D79" s="70" t="s">
        <v>115</v>
      </c>
      <c r="E79" s="81">
        <v>9</v>
      </c>
      <c r="F79" s="81">
        <v>1</v>
      </c>
      <c r="G79" s="81">
        <v>1</v>
      </c>
      <c r="H79" s="81">
        <v>3</v>
      </c>
      <c r="I79" s="81">
        <v>47</v>
      </c>
      <c r="J79" s="81">
        <v>3</v>
      </c>
      <c r="K79" s="81">
        <v>17</v>
      </c>
      <c r="L79" s="81">
        <v>4</v>
      </c>
      <c r="M79" s="81">
        <v>17</v>
      </c>
      <c r="N79" s="81">
        <v>3</v>
      </c>
      <c r="O79" s="81">
        <v>8</v>
      </c>
      <c r="P79" s="58">
        <v>5000</v>
      </c>
      <c r="Q79" s="23" t="s">
        <v>116</v>
      </c>
      <c r="R79" s="58">
        <v>5000</v>
      </c>
      <c r="S79" s="17">
        <f>R79/P79</f>
        <v>1</v>
      </c>
      <c r="T79" s="57">
        <v>0</v>
      </c>
      <c r="U79" s="17">
        <f>T79/P79</f>
        <v>0</v>
      </c>
      <c r="V79" s="23" t="s">
        <v>117</v>
      </c>
      <c r="W79" s="24"/>
      <c r="X79" s="25"/>
    </row>
    <row r="80" spans="2:24" s="14" customFormat="1" ht="24" customHeight="1">
      <c r="B80" s="24" t="s">
        <v>118</v>
      </c>
      <c r="C80" s="77" t="s">
        <v>119</v>
      </c>
      <c r="D80" s="24" t="s">
        <v>120</v>
      </c>
      <c r="E80" s="81">
        <v>2</v>
      </c>
      <c r="F80" s="81">
        <v>9</v>
      </c>
      <c r="G80" s="81">
        <v>43</v>
      </c>
      <c r="H80" s="81">
        <v>3</v>
      </c>
      <c r="I80" s="81">
        <v>57</v>
      </c>
      <c r="J80" s="81">
        <v>4</v>
      </c>
      <c r="K80" s="81">
        <v>1</v>
      </c>
      <c r="L80" s="81">
        <v>4</v>
      </c>
      <c r="M80" s="81">
        <v>17</v>
      </c>
      <c r="N80" s="81">
        <v>3</v>
      </c>
      <c r="O80" s="81">
        <v>31</v>
      </c>
      <c r="P80" s="58">
        <v>10000</v>
      </c>
      <c r="Q80" s="23" t="s">
        <v>121</v>
      </c>
      <c r="R80" s="58">
        <v>3000</v>
      </c>
      <c r="S80" s="17">
        <f>R80/P80</f>
        <v>0.3</v>
      </c>
      <c r="T80" s="57">
        <v>7000</v>
      </c>
      <c r="U80" s="17">
        <f>T80/P80</f>
        <v>0.7</v>
      </c>
      <c r="V80" s="23" t="s">
        <v>122</v>
      </c>
      <c r="W80" s="24"/>
      <c r="X80" s="25"/>
    </row>
    <row r="81" spans="2:24" s="14" customFormat="1" ht="24" customHeight="1">
      <c r="B81" s="24" t="s">
        <v>123</v>
      </c>
      <c r="C81" s="77" t="s">
        <v>124</v>
      </c>
      <c r="D81" s="158" t="s">
        <v>125</v>
      </c>
      <c r="E81" s="81">
        <v>2</v>
      </c>
      <c r="F81" s="81">
        <v>6</v>
      </c>
      <c r="G81" s="81">
        <v>26</v>
      </c>
      <c r="H81" s="81">
        <v>4</v>
      </c>
      <c r="I81" s="81">
        <v>6</v>
      </c>
      <c r="J81" s="81">
        <v>4</v>
      </c>
      <c r="K81" s="333">
        <v>1</v>
      </c>
      <c r="L81" s="81">
        <v>4</v>
      </c>
      <c r="M81" s="81">
        <v>17</v>
      </c>
      <c r="N81" s="81">
        <v>3</v>
      </c>
      <c r="O81" s="81">
        <v>31</v>
      </c>
      <c r="P81" s="167">
        <v>300000</v>
      </c>
      <c r="Q81" s="23" t="s">
        <v>126</v>
      </c>
      <c r="R81" s="58">
        <v>300000</v>
      </c>
      <c r="S81" s="17">
        <f>R81/P81</f>
        <v>1</v>
      </c>
      <c r="T81" s="57">
        <v>0</v>
      </c>
      <c r="U81" s="17">
        <f>T81/P81</f>
        <v>0</v>
      </c>
      <c r="V81" s="189" t="s">
        <v>1329</v>
      </c>
      <c r="W81" s="24"/>
      <c r="X81" s="25"/>
    </row>
    <row r="82" spans="2:24" s="14" customFormat="1" ht="24" customHeight="1">
      <c r="B82" s="24" t="s">
        <v>127</v>
      </c>
      <c r="C82" s="77" t="s">
        <v>128</v>
      </c>
      <c r="D82" s="24" t="s">
        <v>129</v>
      </c>
      <c r="E82" s="81">
        <v>2</v>
      </c>
      <c r="F82" s="81">
        <v>9</v>
      </c>
      <c r="G82" s="81">
        <v>43</v>
      </c>
      <c r="H82" s="81">
        <v>3</v>
      </c>
      <c r="I82" s="81">
        <v>59</v>
      </c>
      <c r="J82" s="81">
        <v>6</v>
      </c>
      <c r="K82" s="81">
        <v>1</v>
      </c>
      <c r="L82" s="81">
        <v>4</v>
      </c>
      <c r="M82" s="81">
        <v>16</v>
      </c>
      <c r="N82" s="81">
        <v>11</v>
      </c>
      <c r="O82" s="81">
        <v>30</v>
      </c>
      <c r="P82" s="58">
        <v>42000</v>
      </c>
      <c r="Q82" s="23" t="s">
        <v>130</v>
      </c>
      <c r="R82" s="58">
        <v>7500</v>
      </c>
      <c r="S82" s="17">
        <v>0.17857142857142858</v>
      </c>
      <c r="T82" s="57">
        <v>34500</v>
      </c>
      <c r="U82" s="17">
        <v>0.8214285714285714</v>
      </c>
      <c r="V82" s="23" t="s">
        <v>1324</v>
      </c>
      <c r="W82" s="24"/>
      <c r="X82" s="25"/>
    </row>
    <row r="83" spans="2:24" s="14" customFormat="1" ht="24" customHeight="1">
      <c r="B83" s="24" t="s">
        <v>131</v>
      </c>
      <c r="C83" s="77" t="s">
        <v>132</v>
      </c>
      <c r="D83" s="24" t="s">
        <v>133</v>
      </c>
      <c r="E83" s="81">
        <v>9</v>
      </c>
      <c r="F83" s="81">
        <v>1</v>
      </c>
      <c r="G83" s="81">
        <v>1</v>
      </c>
      <c r="H83" s="81">
        <v>3</v>
      </c>
      <c r="I83" s="81">
        <v>44</v>
      </c>
      <c r="J83" s="81">
        <v>8</v>
      </c>
      <c r="K83" s="81">
        <v>1</v>
      </c>
      <c r="L83" s="81">
        <v>4</v>
      </c>
      <c r="M83" s="81">
        <v>17</v>
      </c>
      <c r="N83" s="81">
        <v>3</v>
      </c>
      <c r="O83" s="81">
        <v>31</v>
      </c>
      <c r="P83" s="58">
        <v>6500</v>
      </c>
      <c r="Q83" s="23" t="s">
        <v>134</v>
      </c>
      <c r="R83" s="58">
        <v>6500</v>
      </c>
      <c r="S83" s="17">
        <f>R83/P83</f>
        <v>1</v>
      </c>
      <c r="T83" s="57">
        <v>0</v>
      </c>
      <c r="U83" s="17">
        <f>T83/P83</f>
        <v>0</v>
      </c>
      <c r="V83" s="23" t="s">
        <v>1329</v>
      </c>
      <c r="W83" s="24"/>
      <c r="X83" s="25"/>
    </row>
    <row r="84" spans="2:24" s="14" customFormat="1" ht="24" customHeight="1">
      <c r="B84" s="89" t="s">
        <v>144</v>
      </c>
      <c r="C84" s="24"/>
      <c r="D84" s="89" t="s">
        <v>145</v>
      </c>
      <c r="E84" s="81">
        <v>9</v>
      </c>
      <c r="F84" s="81">
        <v>1</v>
      </c>
      <c r="G84" s="81">
        <v>1</v>
      </c>
      <c r="H84" s="81">
        <v>3</v>
      </c>
      <c r="I84" s="81">
        <v>48</v>
      </c>
      <c r="J84" s="81">
        <v>11</v>
      </c>
      <c r="K84" s="81">
        <v>19</v>
      </c>
      <c r="L84" s="81">
        <v>4</v>
      </c>
      <c r="M84" s="81">
        <v>16</v>
      </c>
      <c r="N84" s="81">
        <v>1</v>
      </c>
      <c r="O84" s="81">
        <v>13</v>
      </c>
      <c r="P84" s="58">
        <v>5000</v>
      </c>
      <c r="Q84" s="23" t="s">
        <v>146</v>
      </c>
      <c r="R84" s="58">
        <v>5000</v>
      </c>
      <c r="S84" s="17">
        <v>1</v>
      </c>
      <c r="T84" s="57">
        <v>0</v>
      </c>
      <c r="U84" s="17">
        <v>0</v>
      </c>
      <c r="V84" s="23" t="s">
        <v>1329</v>
      </c>
      <c r="W84" s="24"/>
      <c r="X84" s="25"/>
    </row>
    <row r="85" spans="2:24" s="14" customFormat="1" ht="115.5" customHeight="1">
      <c r="B85" s="171" t="s">
        <v>147</v>
      </c>
      <c r="C85" s="24">
        <v>131016001</v>
      </c>
      <c r="D85" s="69" t="s">
        <v>148</v>
      </c>
      <c r="E85" s="81">
        <v>2</v>
      </c>
      <c r="F85" s="81">
        <v>13</v>
      </c>
      <c r="G85" s="81">
        <v>53</v>
      </c>
      <c r="H85" s="81">
        <v>4</v>
      </c>
      <c r="I85" s="81">
        <v>4</v>
      </c>
      <c r="J85" s="81">
        <v>3</v>
      </c>
      <c r="K85" s="81">
        <v>25</v>
      </c>
      <c r="L85" s="81">
        <v>4</v>
      </c>
      <c r="M85" s="81">
        <v>17</v>
      </c>
      <c r="N85" s="81">
        <v>3</v>
      </c>
      <c r="O85" s="81">
        <v>31</v>
      </c>
      <c r="P85" s="58">
        <v>300000</v>
      </c>
      <c r="Q85" s="23" t="s">
        <v>149</v>
      </c>
      <c r="R85" s="58">
        <v>300000</v>
      </c>
      <c r="S85" s="17">
        <f aca="true" t="shared" si="8" ref="S85:S90">R85/P85</f>
        <v>1</v>
      </c>
      <c r="T85" s="57">
        <v>0</v>
      </c>
      <c r="U85" s="17">
        <f aca="true" t="shared" si="9" ref="U85:U90">T85/P85</f>
        <v>0</v>
      </c>
      <c r="V85" s="23" t="s">
        <v>1320</v>
      </c>
      <c r="W85" s="172" t="s">
        <v>150</v>
      </c>
      <c r="X85" s="25"/>
    </row>
    <row r="86" spans="2:24" s="14" customFormat="1" ht="94.5" customHeight="1">
      <c r="B86" s="24" t="s">
        <v>151</v>
      </c>
      <c r="C86" s="24">
        <v>131016002</v>
      </c>
      <c r="D86" s="69" t="s">
        <v>152</v>
      </c>
      <c r="E86" s="81">
        <v>2</v>
      </c>
      <c r="F86" s="81">
        <v>5</v>
      </c>
      <c r="G86" s="81">
        <v>22</v>
      </c>
      <c r="H86" s="81">
        <v>4</v>
      </c>
      <c r="I86" s="81">
        <v>5</v>
      </c>
      <c r="J86" s="81">
        <v>3</v>
      </c>
      <c r="K86" s="81">
        <v>1</v>
      </c>
      <c r="L86" s="81">
        <v>4</v>
      </c>
      <c r="M86" s="81">
        <v>17</v>
      </c>
      <c r="N86" s="81">
        <v>3</v>
      </c>
      <c r="O86" s="81">
        <v>31</v>
      </c>
      <c r="P86" s="58">
        <v>300000</v>
      </c>
      <c r="Q86" s="23" t="s">
        <v>149</v>
      </c>
      <c r="R86" s="58">
        <v>300000</v>
      </c>
      <c r="S86" s="17">
        <f t="shared" si="8"/>
        <v>1</v>
      </c>
      <c r="T86" s="57">
        <v>0</v>
      </c>
      <c r="U86" s="17">
        <f t="shared" si="9"/>
        <v>0</v>
      </c>
      <c r="V86" s="23" t="s">
        <v>1320</v>
      </c>
      <c r="W86" s="172" t="s">
        <v>150</v>
      </c>
      <c r="X86" s="25"/>
    </row>
    <row r="87" spans="2:24" s="14" customFormat="1" ht="115.5" customHeight="1">
      <c r="B87" s="24" t="s">
        <v>153</v>
      </c>
      <c r="C87" s="24">
        <v>131083003</v>
      </c>
      <c r="D87" s="69" t="s">
        <v>154</v>
      </c>
      <c r="E87" s="81">
        <v>2</v>
      </c>
      <c r="F87" s="81">
        <v>5</v>
      </c>
      <c r="G87" s="81">
        <v>20</v>
      </c>
      <c r="H87" s="81">
        <v>4</v>
      </c>
      <c r="I87" s="81">
        <v>3</v>
      </c>
      <c r="J87" s="81">
        <v>3</v>
      </c>
      <c r="K87" s="81">
        <v>29</v>
      </c>
      <c r="L87" s="81">
        <v>4</v>
      </c>
      <c r="M87" s="81">
        <v>16</v>
      </c>
      <c r="N87" s="81">
        <v>3</v>
      </c>
      <c r="O87" s="81">
        <v>31</v>
      </c>
      <c r="P87" s="58">
        <v>300000</v>
      </c>
      <c r="Q87" s="23" t="s">
        <v>155</v>
      </c>
      <c r="R87" s="58">
        <v>300000</v>
      </c>
      <c r="S87" s="17">
        <f t="shared" si="8"/>
        <v>1</v>
      </c>
      <c r="T87" s="57">
        <v>0</v>
      </c>
      <c r="U87" s="17">
        <f t="shared" si="9"/>
        <v>0</v>
      </c>
      <c r="V87" s="23" t="s">
        <v>1320</v>
      </c>
      <c r="W87" s="173" t="s">
        <v>156</v>
      </c>
      <c r="X87" s="25"/>
    </row>
    <row r="88" spans="2:24" s="14" customFormat="1" ht="94.5" customHeight="1">
      <c r="B88" s="24" t="s">
        <v>157</v>
      </c>
      <c r="C88" s="24">
        <v>131113003</v>
      </c>
      <c r="D88" s="24" t="s">
        <v>158</v>
      </c>
      <c r="E88" s="81">
        <v>2</v>
      </c>
      <c r="F88" s="81">
        <v>6</v>
      </c>
      <c r="G88" s="81">
        <v>26</v>
      </c>
      <c r="H88" s="81">
        <v>4</v>
      </c>
      <c r="I88" s="81">
        <v>4</v>
      </c>
      <c r="J88" s="81">
        <v>10</v>
      </c>
      <c r="K88" s="81">
        <v>1</v>
      </c>
      <c r="L88" s="81">
        <v>4</v>
      </c>
      <c r="M88" s="81">
        <v>16</v>
      </c>
      <c r="N88" s="81">
        <v>3</v>
      </c>
      <c r="O88" s="81">
        <v>31</v>
      </c>
      <c r="P88" s="96">
        <v>500000</v>
      </c>
      <c r="Q88" s="23" t="s">
        <v>159</v>
      </c>
      <c r="R88" s="96">
        <v>500000</v>
      </c>
      <c r="S88" s="17">
        <f t="shared" si="8"/>
        <v>1</v>
      </c>
      <c r="T88" s="97"/>
      <c r="U88" s="17">
        <f t="shared" si="9"/>
        <v>0</v>
      </c>
      <c r="V88" s="23" t="s">
        <v>160</v>
      </c>
      <c r="W88" s="24"/>
      <c r="X88" s="25"/>
    </row>
    <row r="89" spans="2:24" s="14" customFormat="1" ht="51.75" customHeight="1">
      <c r="B89" s="24" t="s">
        <v>161</v>
      </c>
      <c r="C89" s="24">
        <v>131164003</v>
      </c>
      <c r="D89" s="69" t="s">
        <v>162</v>
      </c>
      <c r="E89" s="81">
        <v>2</v>
      </c>
      <c r="F89" s="81">
        <v>1</v>
      </c>
      <c r="G89" s="81">
        <v>2</v>
      </c>
      <c r="H89" s="81">
        <v>4</v>
      </c>
      <c r="I89" s="81">
        <v>1</v>
      </c>
      <c r="J89" s="81">
        <v>4</v>
      </c>
      <c r="K89" s="81">
        <v>1</v>
      </c>
      <c r="L89" s="81">
        <v>4</v>
      </c>
      <c r="M89" s="81">
        <v>17</v>
      </c>
      <c r="N89" s="81">
        <v>3</v>
      </c>
      <c r="O89" s="81">
        <v>31</v>
      </c>
      <c r="P89" s="58">
        <v>300000</v>
      </c>
      <c r="Q89" s="23" t="s">
        <v>163</v>
      </c>
      <c r="R89" s="58">
        <v>300000</v>
      </c>
      <c r="S89" s="17">
        <f t="shared" si="8"/>
        <v>1</v>
      </c>
      <c r="T89" s="57">
        <v>0</v>
      </c>
      <c r="U89" s="17">
        <f t="shared" si="9"/>
        <v>0</v>
      </c>
      <c r="V89" s="23" t="s">
        <v>1329</v>
      </c>
      <c r="W89" s="24"/>
      <c r="X89" s="25"/>
    </row>
    <row r="90" spans="2:24" s="14" customFormat="1" ht="24" customHeight="1">
      <c r="B90" s="70" t="s">
        <v>167</v>
      </c>
      <c r="C90" s="24">
        <v>142174002</v>
      </c>
      <c r="D90" s="67" t="s">
        <v>168</v>
      </c>
      <c r="E90" s="81">
        <v>2</v>
      </c>
      <c r="F90" s="81">
        <v>9</v>
      </c>
      <c r="G90" s="81">
        <v>44</v>
      </c>
      <c r="H90" s="81">
        <v>3</v>
      </c>
      <c r="I90" s="81">
        <v>48</v>
      </c>
      <c r="J90" s="81">
        <v>5</v>
      </c>
      <c r="K90" s="81">
        <v>8</v>
      </c>
      <c r="L90" s="81">
        <v>4</v>
      </c>
      <c r="M90" s="81">
        <v>16</v>
      </c>
      <c r="N90" s="81">
        <v>7</v>
      </c>
      <c r="O90" s="81">
        <v>7</v>
      </c>
      <c r="P90" s="58">
        <v>5000</v>
      </c>
      <c r="Q90" s="23" t="s">
        <v>169</v>
      </c>
      <c r="R90" s="58">
        <v>5000</v>
      </c>
      <c r="S90" s="17">
        <f t="shared" si="8"/>
        <v>1</v>
      </c>
      <c r="T90" s="57">
        <v>0</v>
      </c>
      <c r="U90" s="17">
        <f t="shared" si="9"/>
        <v>0</v>
      </c>
      <c r="V90" s="23" t="s">
        <v>1329</v>
      </c>
      <c r="W90" s="24"/>
      <c r="X90" s="25"/>
    </row>
    <row r="91" spans="2:24" s="14" customFormat="1" ht="24" customHeight="1">
      <c r="B91" s="24" t="s">
        <v>182</v>
      </c>
      <c r="C91" s="24">
        <v>152013011</v>
      </c>
      <c r="D91" s="24" t="s">
        <v>125</v>
      </c>
      <c r="E91" s="81">
        <v>2</v>
      </c>
      <c r="F91" s="81">
        <v>6</v>
      </c>
      <c r="G91" s="81">
        <v>26</v>
      </c>
      <c r="H91" s="81">
        <v>4</v>
      </c>
      <c r="I91" s="81">
        <v>5</v>
      </c>
      <c r="J91" s="81">
        <v>7</v>
      </c>
      <c r="K91" s="81">
        <v>1</v>
      </c>
      <c r="L91" s="81">
        <v>4</v>
      </c>
      <c r="M91" s="81">
        <v>17</v>
      </c>
      <c r="N91" s="81">
        <v>3</v>
      </c>
      <c r="O91" s="81">
        <v>31</v>
      </c>
      <c r="P91" s="58">
        <v>500000</v>
      </c>
      <c r="Q91" s="23" t="s">
        <v>183</v>
      </c>
      <c r="R91" s="58">
        <v>500000</v>
      </c>
      <c r="S91" s="17">
        <f aca="true" t="shared" si="10" ref="S91:S101">R91/P91</f>
        <v>1</v>
      </c>
      <c r="T91" s="57">
        <v>0</v>
      </c>
      <c r="U91" s="17">
        <f aca="true" t="shared" si="11" ref="U91:U101">T91/P91</f>
        <v>0</v>
      </c>
      <c r="V91" s="23" t="s">
        <v>1320</v>
      </c>
      <c r="W91" s="24" t="s">
        <v>184</v>
      </c>
      <c r="X91" s="25"/>
    </row>
    <row r="92" spans="2:24" s="14" customFormat="1" ht="24" customHeight="1">
      <c r="B92" s="24" t="s">
        <v>185</v>
      </c>
      <c r="C92" s="24">
        <v>152013020</v>
      </c>
      <c r="D92" s="24" t="s">
        <v>186</v>
      </c>
      <c r="E92" s="81">
        <v>3</v>
      </c>
      <c r="F92" s="81">
        <v>1</v>
      </c>
      <c r="G92" s="81">
        <v>53</v>
      </c>
      <c r="H92" s="81">
        <v>3</v>
      </c>
      <c r="I92" s="81">
        <v>58</v>
      </c>
      <c r="J92" s="81">
        <v>3</v>
      </c>
      <c r="K92" s="81">
        <v>26</v>
      </c>
      <c r="L92" s="81">
        <v>4</v>
      </c>
      <c r="M92" s="81">
        <v>16</v>
      </c>
      <c r="N92" s="81">
        <v>6</v>
      </c>
      <c r="O92" s="81">
        <v>30</v>
      </c>
      <c r="P92" s="58">
        <v>192000</v>
      </c>
      <c r="Q92" s="23" t="s">
        <v>183</v>
      </c>
      <c r="R92" s="58">
        <v>5982</v>
      </c>
      <c r="S92" s="17">
        <f t="shared" si="10"/>
        <v>0.03115625</v>
      </c>
      <c r="T92" s="57">
        <v>0</v>
      </c>
      <c r="U92" s="17">
        <f t="shared" si="11"/>
        <v>0</v>
      </c>
      <c r="V92" s="23" t="s">
        <v>1320</v>
      </c>
      <c r="W92" s="24" t="s">
        <v>187</v>
      </c>
      <c r="X92" s="25"/>
    </row>
    <row r="93" spans="2:24" s="14" customFormat="1" ht="28.5" customHeight="1">
      <c r="B93" s="24" t="s">
        <v>188</v>
      </c>
      <c r="C93" s="24">
        <v>152013019</v>
      </c>
      <c r="D93" s="24" t="s">
        <v>189</v>
      </c>
      <c r="E93" s="81">
        <v>3</v>
      </c>
      <c r="F93" s="81">
        <v>8</v>
      </c>
      <c r="G93" s="81">
        <v>38</v>
      </c>
      <c r="H93" s="81">
        <v>3</v>
      </c>
      <c r="I93" s="81">
        <v>54</v>
      </c>
      <c r="J93" s="81">
        <v>4</v>
      </c>
      <c r="K93" s="81">
        <v>9</v>
      </c>
      <c r="L93" s="81">
        <v>4</v>
      </c>
      <c r="M93" s="81">
        <v>16</v>
      </c>
      <c r="N93" s="81">
        <v>10</v>
      </c>
      <c r="O93" s="81">
        <v>1</v>
      </c>
      <c r="P93" s="58">
        <v>208000</v>
      </c>
      <c r="Q93" s="23" t="s">
        <v>183</v>
      </c>
      <c r="R93" s="58">
        <v>5000</v>
      </c>
      <c r="S93" s="17">
        <f t="shared" si="10"/>
        <v>0.02403846153846154</v>
      </c>
      <c r="T93" s="57">
        <v>10000</v>
      </c>
      <c r="U93" s="17">
        <f t="shared" si="11"/>
        <v>0.04807692307692308</v>
      </c>
      <c r="V93" s="23" t="s">
        <v>160</v>
      </c>
      <c r="W93" s="24" t="s">
        <v>190</v>
      </c>
      <c r="X93" s="25"/>
    </row>
    <row r="94" spans="2:24" s="14" customFormat="1" ht="41.25" customHeight="1">
      <c r="B94" s="24" t="s">
        <v>191</v>
      </c>
      <c r="C94" s="24">
        <v>152021006</v>
      </c>
      <c r="D94" s="24" t="s">
        <v>192</v>
      </c>
      <c r="E94" s="81">
        <v>2</v>
      </c>
      <c r="F94" s="81">
        <v>5</v>
      </c>
      <c r="G94" s="81">
        <v>20</v>
      </c>
      <c r="H94" s="81">
        <v>3</v>
      </c>
      <c r="I94" s="81">
        <v>58</v>
      </c>
      <c r="J94" s="81">
        <v>3</v>
      </c>
      <c r="K94" s="81">
        <v>30</v>
      </c>
      <c r="L94" s="81">
        <v>4</v>
      </c>
      <c r="M94" s="81">
        <v>16</v>
      </c>
      <c r="N94" s="81">
        <v>10</v>
      </c>
      <c r="O94" s="81">
        <v>31</v>
      </c>
      <c r="P94" s="58">
        <v>424000</v>
      </c>
      <c r="Q94" s="23" t="s">
        <v>193</v>
      </c>
      <c r="R94" s="58">
        <v>240000</v>
      </c>
      <c r="S94" s="17">
        <f t="shared" si="10"/>
        <v>0.5660377358490566</v>
      </c>
      <c r="T94" s="57">
        <v>184000</v>
      </c>
      <c r="U94" s="17">
        <f t="shared" si="11"/>
        <v>0.4339622641509434</v>
      </c>
      <c r="V94" s="23" t="s">
        <v>160</v>
      </c>
      <c r="W94" s="24" t="s">
        <v>194</v>
      </c>
      <c r="X94" s="25"/>
    </row>
    <row r="95" spans="2:24" s="14" customFormat="1" ht="35.25" customHeight="1">
      <c r="B95" s="24" t="s">
        <v>195</v>
      </c>
      <c r="C95" s="24">
        <v>153842004</v>
      </c>
      <c r="D95" s="24" t="s">
        <v>196</v>
      </c>
      <c r="E95" s="81">
        <v>3</v>
      </c>
      <c r="F95" s="81">
        <v>1</v>
      </c>
      <c r="G95" s="81">
        <v>1</v>
      </c>
      <c r="H95" s="81">
        <v>4</v>
      </c>
      <c r="I95" s="81">
        <v>2</v>
      </c>
      <c r="J95" s="81"/>
      <c r="K95" s="81"/>
      <c r="L95" s="81">
        <v>4</v>
      </c>
      <c r="M95" s="81">
        <v>17</v>
      </c>
      <c r="N95" s="81">
        <v>3</v>
      </c>
      <c r="O95" s="81">
        <v>17</v>
      </c>
      <c r="P95" s="58">
        <v>50000</v>
      </c>
      <c r="Q95" s="23" t="s">
        <v>197</v>
      </c>
      <c r="R95" s="58">
        <v>25000</v>
      </c>
      <c r="S95" s="17">
        <f t="shared" si="10"/>
        <v>0.5</v>
      </c>
      <c r="T95" s="57">
        <v>0</v>
      </c>
      <c r="U95" s="17">
        <f t="shared" si="11"/>
        <v>0</v>
      </c>
      <c r="V95" s="23" t="s">
        <v>198</v>
      </c>
      <c r="W95" s="24" t="s">
        <v>199</v>
      </c>
      <c r="X95" s="25"/>
    </row>
    <row r="96" spans="2:24" s="14" customFormat="1" ht="24" customHeight="1">
      <c r="B96" s="24" t="s">
        <v>200</v>
      </c>
      <c r="C96" s="24">
        <v>154831001</v>
      </c>
      <c r="D96" s="24" t="s">
        <v>201</v>
      </c>
      <c r="E96" s="81">
        <v>3</v>
      </c>
      <c r="F96" s="81">
        <v>3</v>
      </c>
      <c r="G96" s="81">
        <v>13</v>
      </c>
      <c r="H96" s="81">
        <v>3</v>
      </c>
      <c r="I96" s="81">
        <v>60</v>
      </c>
      <c r="J96" s="81">
        <v>3</v>
      </c>
      <c r="K96" s="81">
        <v>11</v>
      </c>
      <c r="L96" s="81">
        <v>4</v>
      </c>
      <c r="M96" s="81">
        <v>17</v>
      </c>
      <c r="N96" s="81">
        <v>3</v>
      </c>
      <c r="O96" s="81">
        <v>31</v>
      </c>
      <c r="P96" s="58">
        <v>1000</v>
      </c>
      <c r="Q96" s="23" t="s">
        <v>202</v>
      </c>
      <c r="R96" s="58">
        <v>3000</v>
      </c>
      <c r="S96" s="17">
        <f t="shared" si="10"/>
        <v>3</v>
      </c>
      <c r="T96" s="57">
        <v>0</v>
      </c>
      <c r="U96" s="17">
        <f t="shared" si="11"/>
        <v>0</v>
      </c>
      <c r="V96" s="23" t="s">
        <v>1333</v>
      </c>
      <c r="W96" s="24"/>
      <c r="X96" s="25"/>
    </row>
    <row r="97" spans="2:24" s="14" customFormat="1" ht="33.75" customHeight="1">
      <c r="B97" s="24" t="s">
        <v>203</v>
      </c>
      <c r="C97" s="24">
        <v>154474003</v>
      </c>
      <c r="D97" s="24" t="s">
        <v>204</v>
      </c>
      <c r="E97" s="81">
        <v>2</v>
      </c>
      <c r="F97" s="81">
        <v>3</v>
      </c>
      <c r="G97" s="81">
        <v>11</v>
      </c>
      <c r="H97" s="81">
        <v>3</v>
      </c>
      <c r="I97" s="81">
        <v>48</v>
      </c>
      <c r="J97" s="81">
        <v>6</v>
      </c>
      <c r="K97" s="81">
        <v>27</v>
      </c>
      <c r="L97" s="81">
        <v>4</v>
      </c>
      <c r="M97" s="81">
        <v>16</v>
      </c>
      <c r="N97" s="81">
        <v>4</v>
      </c>
      <c r="O97" s="81">
        <v>30</v>
      </c>
      <c r="P97" s="58">
        <v>170000</v>
      </c>
      <c r="Q97" s="23" t="s">
        <v>205</v>
      </c>
      <c r="R97" s="58">
        <v>145000</v>
      </c>
      <c r="S97" s="17">
        <f t="shared" si="10"/>
        <v>0.8529411764705882</v>
      </c>
      <c r="T97" s="57">
        <v>0</v>
      </c>
      <c r="U97" s="17">
        <f t="shared" si="11"/>
        <v>0</v>
      </c>
      <c r="V97" s="23" t="s">
        <v>1514</v>
      </c>
      <c r="W97" s="24"/>
      <c r="X97" s="25"/>
    </row>
    <row r="98" spans="2:24" s="14" customFormat="1" ht="24" customHeight="1">
      <c r="B98" s="24" t="s">
        <v>206</v>
      </c>
      <c r="C98" s="24">
        <v>153109001</v>
      </c>
      <c r="D98" s="70" t="s">
        <v>207</v>
      </c>
      <c r="E98" s="81">
        <v>3</v>
      </c>
      <c r="F98" s="81">
        <v>9</v>
      </c>
      <c r="G98" s="81">
        <v>40</v>
      </c>
      <c r="H98" s="81">
        <v>4</v>
      </c>
      <c r="I98" s="81">
        <v>1</v>
      </c>
      <c r="J98" s="81">
        <v>2</v>
      </c>
      <c r="K98" s="81">
        <v>1</v>
      </c>
      <c r="L98" s="81">
        <v>4</v>
      </c>
      <c r="M98" s="81">
        <v>16</v>
      </c>
      <c r="N98" s="81">
        <v>12</v>
      </c>
      <c r="O98" s="81">
        <v>23</v>
      </c>
      <c r="P98" s="58">
        <v>495000</v>
      </c>
      <c r="Q98" s="23" t="s">
        <v>208</v>
      </c>
      <c r="R98" s="58">
        <v>60000</v>
      </c>
      <c r="S98" s="17">
        <f t="shared" si="10"/>
        <v>0.12121212121212122</v>
      </c>
      <c r="T98" s="57">
        <v>0</v>
      </c>
      <c r="U98" s="17">
        <f t="shared" si="11"/>
        <v>0</v>
      </c>
      <c r="V98" s="23" t="s">
        <v>1324</v>
      </c>
      <c r="W98" s="24"/>
      <c r="X98" s="25"/>
    </row>
    <row r="99" spans="2:24" s="14" customFormat="1" ht="37.5" customHeight="1">
      <c r="B99" s="24" t="s">
        <v>209</v>
      </c>
      <c r="C99" s="24">
        <v>153222001</v>
      </c>
      <c r="D99" s="24" t="s">
        <v>210</v>
      </c>
      <c r="E99" s="81">
        <v>2</v>
      </c>
      <c r="F99" s="81">
        <v>9</v>
      </c>
      <c r="G99" s="81">
        <v>44</v>
      </c>
      <c r="H99" s="81">
        <v>4</v>
      </c>
      <c r="I99" s="81">
        <v>4</v>
      </c>
      <c r="J99" s="81">
        <v>7</v>
      </c>
      <c r="K99" s="81">
        <v>8</v>
      </c>
      <c r="L99" s="81">
        <v>4</v>
      </c>
      <c r="M99" s="81">
        <v>17</v>
      </c>
      <c r="N99" s="81">
        <v>3</v>
      </c>
      <c r="O99" s="81">
        <v>31</v>
      </c>
      <c r="P99" s="58">
        <v>105000</v>
      </c>
      <c r="Q99" s="23" t="s">
        <v>211</v>
      </c>
      <c r="R99" s="58">
        <v>105000</v>
      </c>
      <c r="S99" s="17">
        <f t="shared" si="10"/>
        <v>1</v>
      </c>
      <c r="T99" s="57">
        <v>0</v>
      </c>
      <c r="U99" s="17">
        <f t="shared" si="11"/>
        <v>0</v>
      </c>
      <c r="V99" s="23" t="s">
        <v>10</v>
      </c>
      <c r="W99" s="66" t="s">
        <v>212</v>
      </c>
      <c r="X99" s="25"/>
    </row>
    <row r="100" spans="2:24" s="14" customFormat="1" ht="24" customHeight="1">
      <c r="B100" s="24" t="s">
        <v>213</v>
      </c>
      <c r="C100" s="174" t="s">
        <v>214</v>
      </c>
      <c r="D100" s="24" t="s">
        <v>215</v>
      </c>
      <c r="E100" s="81">
        <v>9</v>
      </c>
      <c r="F100" s="81">
        <v>1</v>
      </c>
      <c r="G100" s="81">
        <v>1</v>
      </c>
      <c r="H100" s="81">
        <v>3</v>
      </c>
      <c r="I100" s="81">
        <v>48</v>
      </c>
      <c r="J100" s="81"/>
      <c r="K100" s="81"/>
      <c r="L100" s="81">
        <v>4</v>
      </c>
      <c r="M100" s="81">
        <v>17</v>
      </c>
      <c r="N100" s="81">
        <v>1</v>
      </c>
      <c r="O100" s="81">
        <v>17</v>
      </c>
      <c r="P100" s="58">
        <v>10000</v>
      </c>
      <c r="Q100" s="23" t="s">
        <v>216</v>
      </c>
      <c r="R100" s="58">
        <v>4500</v>
      </c>
      <c r="S100" s="17">
        <f t="shared" si="10"/>
        <v>0.45</v>
      </c>
      <c r="T100" s="57">
        <v>5500</v>
      </c>
      <c r="U100" s="17">
        <f t="shared" si="11"/>
        <v>0.55</v>
      </c>
      <c r="V100" s="23" t="s">
        <v>217</v>
      </c>
      <c r="W100" s="24"/>
      <c r="X100" s="25"/>
    </row>
    <row r="101" spans="2:24" s="14" customFormat="1" ht="38.25" customHeight="1">
      <c r="B101" s="24" t="s">
        <v>218</v>
      </c>
      <c r="C101" s="24">
        <v>152161008</v>
      </c>
      <c r="D101" s="24" t="s">
        <v>219</v>
      </c>
      <c r="E101" s="81">
        <v>3</v>
      </c>
      <c r="F101" s="81">
        <v>5</v>
      </c>
      <c r="G101" s="81">
        <v>21</v>
      </c>
      <c r="H101" s="81">
        <v>3</v>
      </c>
      <c r="I101" s="81">
        <v>9</v>
      </c>
      <c r="J101" s="81"/>
      <c r="K101" s="81"/>
      <c r="L101" s="81"/>
      <c r="M101" s="81"/>
      <c r="N101" s="81"/>
      <c r="O101" s="81"/>
      <c r="P101" s="58">
        <v>3630000</v>
      </c>
      <c r="Q101" s="23" t="s">
        <v>220</v>
      </c>
      <c r="R101" s="58">
        <v>2245</v>
      </c>
      <c r="S101" s="17">
        <f t="shared" si="10"/>
        <v>0.0006184573002754821</v>
      </c>
      <c r="T101" s="57">
        <v>0</v>
      </c>
      <c r="U101" s="17">
        <f t="shared" si="11"/>
        <v>0</v>
      </c>
      <c r="V101" s="23" t="s">
        <v>221</v>
      </c>
      <c r="W101" s="24" t="s">
        <v>222</v>
      </c>
      <c r="X101" s="25"/>
    </row>
    <row r="102" spans="1:24" s="182" customFormat="1" ht="13.5">
      <c r="A102" s="14"/>
      <c r="B102" s="166" t="s">
        <v>262</v>
      </c>
      <c r="C102" s="183" t="s">
        <v>263</v>
      </c>
      <c r="D102" s="166" t="s">
        <v>264</v>
      </c>
      <c r="E102" s="333">
        <v>2</v>
      </c>
      <c r="F102" s="333">
        <v>9</v>
      </c>
      <c r="G102" s="333">
        <v>43</v>
      </c>
      <c r="H102" s="333">
        <v>3</v>
      </c>
      <c r="I102" s="333">
        <v>53</v>
      </c>
      <c r="J102" s="333">
        <v>8</v>
      </c>
      <c r="K102" s="333">
        <v>24</v>
      </c>
      <c r="L102" s="333">
        <v>4</v>
      </c>
      <c r="M102" s="333">
        <v>17</v>
      </c>
      <c r="N102" s="333">
        <v>3</v>
      </c>
      <c r="O102" s="333">
        <v>22</v>
      </c>
      <c r="P102" s="184">
        <v>104120</v>
      </c>
      <c r="Q102" s="189" t="s">
        <v>265</v>
      </c>
      <c r="R102" s="184">
        <v>45979</v>
      </c>
      <c r="S102" s="185">
        <f>R102/P102</f>
        <v>0.4415962351133308</v>
      </c>
      <c r="T102" s="186">
        <v>0</v>
      </c>
      <c r="U102" s="185">
        <f>T102/P102</f>
        <v>0</v>
      </c>
      <c r="V102" s="189" t="s">
        <v>1320</v>
      </c>
      <c r="W102" s="166" t="s">
        <v>266</v>
      </c>
      <c r="X102" s="187"/>
    </row>
    <row r="103" spans="2:24" s="14" customFormat="1" ht="24" customHeight="1">
      <c r="B103" s="24" t="s">
        <v>267</v>
      </c>
      <c r="C103" s="183" t="s">
        <v>268</v>
      </c>
      <c r="D103" s="89" t="s">
        <v>269</v>
      </c>
      <c r="E103" s="81">
        <v>4</v>
      </c>
      <c r="F103" s="81">
        <v>5</v>
      </c>
      <c r="G103" s="81">
        <v>21</v>
      </c>
      <c r="H103" s="81">
        <v>4</v>
      </c>
      <c r="I103" s="81">
        <v>2</v>
      </c>
      <c r="J103" s="81">
        <v>10</v>
      </c>
      <c r="K103" s="81">
        <v>1</v>
      </c>
      <c r="L103" s="81">
        <v>4</v>
      </c>
      <c r="M103" s="81">
        <v>16</v>
      </c>
      <c r="N103" s="81">
        <v>7</v>
      </c>
      <c r="O103" s="81">
        <v>7</v>
      </c>
      <c r="P103" s="58">
        <v>3000</v>
      </c>
      <c r="Q103" s="23" t="s">
        <v>270</v>
      </c>
      <c r="R103" s="58">
        <v>1100</v>
      </c>
      <c r="S103" s="17">
        <f>R103/P103</f>
        <v>0.36666666666666664</v>
      </c>
      <c r="T103" s="57">
        <v>0</v>
      </c>
      <c r="U103" s="17">
        <f>T103/P103</f>
        <v>0</v>
      </c>
      <c r="V103" s="23" t="s">
        <v>1324</v>
      </c>
      <c r="W103" s="24"/>
      <c r="X103" s="25"/>
    </row>
    <row r="104" spans="2:24" s="14" customFormat="1" ht="36" customHeight="1">
      <c r="B104" s="158" t="s">
        <v>285</v>
      </c>
      <c r="C104" s="24">
        <v>174050004</v>
      </c>
      <c r="D104" s="24" t="s">
        <v>286</v>
      </c>
      <c r="E104" s="81">
        <v>2</v>
      </c>
      <c r="F104" s="81">
        <v>3</v>
      </c>
      <c r="G104" s="81">
        <v>11</v>
      </c>
      <c r="H104" s="81">
        <v>3</v>
      </c>
      <c r="I104" s="81">
        <v>57</v>
      </c>
      <c r="J104" s="81">
        <v>3</v>
      </c>
      <c r="K104" s="81">
        <v>27</v>
      </c>
      <c r="L104" s="81">
        <v>4</v>
      </c>
      <c r="M104" s="81">
        <v>17</v>
      </c>
      <c r="N104" s="81">
        <v>3</v>
      </c>
      <c r="O104" s="81">
        <v>31</v>
      </c>
      <c r="P104" s="58">
        <v>10000</v>
      </c>
      <c r="Q104" s="23" t="s">
        <v>287</v>
      </c>
      <c r="R104" s="58">
        <v>6000</v>
      </c>
      <c r="S104" s="17">
        <f>R104/P104</f>
        <v>0.6</v>
      </c>
      <c r="T104" s="57">
        <v>4000</v>
      </c>
      <c r="U104" s="17">
        <f>T104/P104</f>
        <v>0.4</v>
      </c>
      <c r="V104" s="23" t="s">
        <v>1333</v>
      </c>
      <c r="W104" s="24" t="s">
        <v>288</v>
      </c>
      <c r="X104" s="25"/>
    </row>
    <row r="105" spans="2:24" s="14" customFormat="1" ht="36" customHeight="1">
      <c r="B105" s="158" t="s">
        <v>289</v>
      </c>
      <c r="C105" s="24">
        <v>173452002</v>
      </c>
      <c r="D105" s="24" t="s">
        <v>290</v>
      </c>
      <c r="E105" s="81">
        <v>3</v>
      </c>
      <c r="F105" s="81">
        <v>3</v>
      </c>
      <c r="G105" s="81">
        <v>9</v>
      </c>
      <c r="H105" s="81">
        <v>3</v>
      </c>
      <c r="I105" s="81">
        <v>63</v>
      </c>
      <c r="J105" s="81">
        <v>10</v>
      </c>
      <c r="K105" s="81">
        <v>26</v>
      </c>
      <c r="L105" s="81">
        <v>4</v>
      </c>
      <c r="M105" s="81">
        <v>16</v>
      </c>
      <c r="N105" s="81">
        <v>9</v>
      </c>
      <c r="O105" s="81">
        <v>28</v>
      </c>
      <c r="P105" s="58">
        <v>220000</v>
      </c>
      <c r="Q105" s="23" t="s">
        <v>291</v>
      </c>
      <c r="R105" s="58">
        <v>40000</v>
      </c>
      <c r="S105" s="17">
        <f aca="true" t="shared" si="12" ref="S105:S136">R105/P105</f>
        <v>0.18181818181818182</v>
      </c>
      <c r="T105" s="57">
        <v>0</v>
      </c>
      <c r="U105" s="17">
        <f aca="true" t="shared" si="13" ref="U105:U136">T105/P105</f>
        <v>0</v>
      </c>
      <c r="V105" s="23" t="s">
        <v>1324</v>
      </c>
      <c r="W105" s="24" t="s">
        <v>292</v>
      </c>
      <c r="X105" s="25"/>
    </row>
    <row r="106" spans="2:24" s="14" customFormat="1" ht="33.75" customHeight="1">
      <c r="B106" s="158" t="s">
        <v>293</v>
      </c>
      <c r="C106" s="24">
        <v>173215003</v>
      </c>
      <c r="D106" s="24" t="s">
        <v>294</v>
      </c>
      <c r="E106" s="81">
        <v>1</v>
      </c>
      <c r="F106" s="81">
        <v>5</v>
      </c>
      <c r="G106" s="81">
        <v>22</v>
      </c>
      <c r="H106" s="81">
        <v>3</v>
      </c>
      <c r="I106" s="81">
        <v>55</v>
      </c>
      <c r="J106" s="81">
        <v>5</v>
      </c>
      <c r="K106" s="81">
        <v>23</v>
      </c>
      <c r="L106" s="81">
        <v>4</v>
      </c>
      <c r="M106" s="81">
        <v>16</v>
      </c>
      <c r="N106" s="81">
        <v>12</v>
      </c>
      <c r="O106" s="81">
        <v>10</v>
      </c>
      <c r="P106" s="58">
        <v>1100</v>
      </c>
      <c r="Q106" s="23" t="s">
        <v>295</v>
      </c>
      <c r="R106" s="58">
        <v>1000</v>
      </c>
      <c r="S106" s="17">
        <f t="shared" si="12"/>
        <v>0.9090909090909091</v>
      </c>
      <c r="T106" s="57">
        <v>0</v>
      </c>
      <c r="U106" s="17">
        <f t="shared" si="13"/>
        <v>0</v>
      </c>
      <c r="V106" s="23" t="s">
        <v>1329</v>
      </c>
      <c r="W106" s="24" t="s">
        <v>296</v>
      </c>
      <c r="X106" s="25"/>
    </row>
    <row r="107" spans="2:24" s="14" customFormat="1" ht="34.5" customHeight="1">
      <c r="B107" s="158" t="s">
        <v>297</v>
      </c>
      <c r="C107" s="24">
        <v>173231001</v>
      </c>
      <c r="D107" s="24" t="s">
        <v>298</v>
      </c>
      <c r="E107" s="81">
        <v>2</v>
      </c>
      <c r="F107" s="81">
        <v>1</v>
      </c>
      <c r="G107" s="81">
        <v>1</v>
      </c>
      <c r="H107" s="81">
        <v>3</v>
      </c>
      <c r="I107" s="81">
        <v>44</v>
      </c>
      <c r="J107" s="81">
        <v>10</v>
      </c>
      <c r="K107" s="81">
        <v>1</v>
      </c>
      <c r="L107" s="81">
        <v>4</v>
      </c>
      <c r="M107" s="81">
        <v>16</v>
      </c>
      <c r="N107" s="81">
        <v>6</v>
      </c>
      <c r="O107" s="81">
        <v>23</v>
      </c>
      <c r="P107" s="58">
        <v>1000</v>
      </c>
      <c r="Q107" s="23" t="s">
        <v>295</v>
      </c>
      <c r="R107" s="58">
        <v>1000</v>
      </c>
      <c r="S107" s="17">
        <f t="shared" si="12"/>
        <v>1</v>
      </c>
      <c r="T107" s="57">
        <v>0</v>
      </c>
      <c r="U107" s="17">
        <f t="shared" si="13"/>
        <v>0</v>
      </c>
      <c r="V107" s="23" t="s">
        <v>1329</v>
      </c>
      <c r="W107" s="23" t="s">
        <v>299</v>
      </c>
      <c r="X107" s="25"/>
    </row>
    <row r="108" spans="2:24" s="14" customFormat="1" ht="24" customHeight="1">
      <c r="B108" s="24" t="s">
        <v>345</v>
      </c>
      <c r="C108" s="24">
        <v>204650001</v>
      </c>
      <c r="D108" s="24" t="s">
        <v>346</v>
      </c>
      <c r="E108" s="81">
        <v>9</v>
      </c>
      <c r="F108" s="81">
        <v>1</v>
      </c>
      <c r="G108" s="81">
        <v>1</v>
      </c>
      <c r="H108" s="81">
        <v>4</v>
      </c>
      <c r="I108" s="81">
        <v>4</v>
      </c>
      <c r="J108" s="81">
        <v>11</v>
      </c>
      <c r="K108" s="81">
        <v>12</v>
      </c>
      <c r="L108" s="81">
        <v>4</v>
      </c>
      <c r="M108" s="81">
        <v>17</v>
      </c>
      <c r="N108" s="81">
        <v>3</v>
      </c>
      <c r="O108" s="81">
        <v>31</v>
      </c>
      <c r="P108" s="58">
        <v>10000</v>
      </c>
      <c r="Q108" s="23" t="s">
        <v>347</v>
      </c>
      <c r="R108" s="58">
        <v>10000</v>
      </c>
      <c r="S108" s="17">
        <f t="shared" si="12"/>
        <v>1</v>
      </c>
      <c r="T108" s="57"/>
      <c r="U108" s="17">
        <f t="shared" si="13"/>
        <v>0</v>
      </c>
      <c r="V108" s="23" t="s">
        <v>1320</v>
      </c>
      <c r="W108" s="66" t="s">
        <v>348</v>
      </c>
      <c r="X108" s="25"/>
    </row>
    <row r="109" spans="2:24" s="14" customFormat="1" ht="24" customHeight="1">
      <c r="B109" s="24" t="s">
        <v>349</v>
      </c>
      <c r="C109" s="24">
        <v>204641003</v>
      </c>
      <c r="D109" s="24" t="s">
        <v>350</v>
      </c>
      <c r="E109" s="81">
        <v>3</v>
      </c>
      <c r="F109" s="81">
        <v>3</v>
      </c>
      <c r="G109" s="81">
        <v>13</v>
      </c>
      <c r="H109" s="81">
        <v>3</v>
      </c>
      <c r="I109" s="81">
        <v>47</v>
      </c>
      <c r="J109" s="81">
        <v>5</v>
      </c>
      <c r="K109" s="81">
        <v>29</v>
      </c>
      <c r="L109" s="81">
        <v>4</v>
      </c>
      <c r="M109" s="81">
        <v>17</v>
      </c>
      <c r="N109" s="81">
        <v>2</v>
      </c>
      <c r="O109" s="81">
        <v>25</v>
      </c>
      <c r="P109" s="58">
        <v>60000</v>
      </c>
      <c r="Q109" s="23" t="s">
        <v>351</v>
      </c>
      <c r="R109" s="58">
        <v>7800</v>
      </c>
      <c r="S109" s="17">
        <f t="shared" si="12"/>
        <v>0.13</v>
      </c>
      <c r="T109" s="57"/>
      <c r="U109" s="17">
        <f t="shared" si="13"/>
        <v>0</v>
      </c>
      <c r="V109" s="23" t="s">
        <v>1324</v>
      </c>
      <c r="W109" s="24"/>
      <c r="X109" s="25"/>
    </row>
    <row r="110" spans="2:24" s="14" customFormat="1" ht="30" customHeight="1">
      <c r="B110" s="24" t="s">
        <v>352</v>
      </c>
      <c r="C110" s="198">
        <v>202185001</v>
      </c>
      <c r="D110" s="24" t="s">
        <v>353</v>
      </c>
      <c r="E110" s="81">
        <v>2</v>
      </c>
      <c r="F110" s="81">
        <v>8</v>
      </c>
      <c r="G110" s="81">
        <v>33</v>
      </c>
      <c r="H110" s="81">
        <v>3</v>
      </c>
      <c r="I110" s="81">
        <v>46</v>
      </c>
      <c r="J110" s="81">
        <v>11</v>
      </c>
      <c r="K110" s="81">
        <v>25</v>
      </c>
      <c r="L110" s="81">
        <v>4</v>
      </c>
      <c r="M110" s="81">
        <v>17</v>
      </c>
      <c r="N110" s="81">
        <v>3</v>
      </c>
      <c r="O110" s="81">
        <v>31</v>
      </c>
      <c r="P110" s="58">
        <v>3500</v>
      </c>
      <c r="Q110" s="23" t="s">
        <v>354</v>
      </c>
      <c r="R110" s="58">
        <v>3500</v>
      </c>
      <c r="S110" s="17">
        <f t="shared" si="12"/>
        <v>1</v>
      </c>
      <c r="T110" s="57">
        <v>0</v>
      </c>
      <c r="U110" s="17">
        <f t="shared" si="13"/>
        <v>0</v>
      </c>
      <c r="V110" s="23" t="s">
        <v>355</v>
      </c>
      <c r="W110" s="24"/>
      <c r="X110" s="25"/>
    </row>
    <row r="111" spans="2:24" s="14" customFormat="1" ht="24" customHeight="1">
      <c r="B111" s="24" t="s">
        <v>356</v>
      </c>
      <c r="C111" s="199">
        <v>202142005</v>
      </c>
      <c r="D111" s="24" t="s">
        <v>357</v>
      </c>
      <c r="E111" s="81">
        <v>3</v>
      </c>
      <c r="F111" s="81">
        <v>1</v>
      </c>
      <c r="G111" s="81">
        <v>4</v>
      </c>
      <c r="H111" s="81">
        <v>4</v>
      </c>
      <c r="I111" s="81">
        <v>3</v>
      </c>
      <c r="J111" s="81">
        <v>8</v>
      </c>
      <c r="K111" s="81">
        <v>20</v>
      </c>
      <c r="L111" s="81">
        <v>4</v>
      </c>
      <c r="M111" s="81">
        <v>16</v>
      </c>
      <c r="N111" s="81">
        <v>12</v>
      </c>
      <c r="O111" s="81">
        <v>16</v>
      </c>
      <c r="P111" s="58">
        <v>10000</v>
      </c>
      <c r="Q111" s="23" t="s">
        <v>358</v>
      </c>
      <c r="R111" s="58">
        <v>1000</v>
      </c>
      <c r="S111" s="17">
        <f t="shared" si="12"/>
        <v>0.1</v>
      </c>
      <c r="T111" s="57">
        <v>0</v>
      </c>
      <c r="U111" s="17">
        <f t="shared" si="13"/>
        <v>0</v>
      </c>
      <c r="V111" s="23" t="s">
        <v>1315</v>
      </c>
      <c r="W111" s="24"/>
      <c r="X111" s="25"/>
    </row>
    <row r="112" spans="2:24" s="14" customFormat="1" ht="24" customHeight="1">
      <c r="B112" s="24" t="s">
        <v>359</v>
      </c>
      <c r="C112" s="24">
        <v>204251001</v>
      </c>
      <c r="D112" s="24" t="s">
        <v>360</v>
      </c>
      <c r="E112" s="81">
        <v>9</v>
      </c>
      <c r="F112" s="81">
        <v>1</v>
      </c>
      <c r="G112" s="81">
        <v>1</v>
      </c>
      <c r="H112" s="81">
        <v>3</v>
      </c>
      <c r="I112" s="81">
        <v>48</v>
      </c>
      <c r="J112" s="81">
        <v>4</v>
      </c>
      <c r="K112" s="81">
        <v>1</v>
      </c>
      <c r="L112" s="81">
        <v>4</v>
      </c>
      <c r="M112" s="81">
        <v>17</v>
      </c>
      <c r="N112" s="81">
        <v>2</v>
      </c>
      <c r="O112" s="81">
        <v>10</v>
      </c>
      <c r="P112" s="58">
        <v>9223</v>
      </c>
      <c r="Q112" s="23" t="s">
        <v>361</v>
      </c>
      <c r="R112" s="58">
        <v>9223</v>
      </c>
      <c r="S112" s="17">
        <f t="shared" si="12"/>
        <v>1</v>
      </c>
      <c r="T112" s="57"/>
      <c r="U112" s="17">
        <f t="shared" si="13"/>
        <v>0</v>
      </c>
      <c r="V112" s="23" t="s">
        <v>1329</v>
      </c>
      <c r="W112" s="24"/>
      <c r="X112" s="25"/>
    </row>
    <row r="113" spans="2:24" s="14" customFormat="1" ht="24" customHeight="1">
      <c r="B113" s="89" t="s">
        <v>362</v>
      </c>
      <c r="C113" s="24">
        <v>204625003</v>
      </c>
      <c r="D113" s="89" t="s">
        <v>363</v>
      </c>
      <c r="E113" s="81">
        <v>3</v>
      </c>
      <c r="F113" s="81">
        <v>3</v>
      </c>
      <c r="G113" s="81">
        <v>9</v>
      </c>
      <c r="H113" s="81">
        <v>3</v>
      </c>
      <c r="I113" s="81">
        <v>53</v>
      </c>
      <c r="J113" s="81">
        <v>11</v>
      </c>
      <c r="K113" s="81">
        <v>2</v>
      </c>
      <c r="L113" s="81">
        <v>4</v>
      </c>
      <c r="M113" s="81">
        <v>17</v>
      </c>
      <c r="N113" s="81">
        <v>3</v>
      </c>
      <c r="O113" s="81">
        <v>31</v>
      </c>
      <c r="P113" s="58">
        <v>130</v>
      </c>
      <c r="Q113" s="23" t="s">
        <v>364</v>
      </c>
      <c r="R113" s="58">
        <v>1</v>
      </c>
      <c r="S113" s="17">
        <f t="shared" si="12"/>
        <v>0.007692307692307693</v>
      </c>
      <c r="T113" s="57">
        <v>0</v>
      </c>
      <c r="U113" s="17">
        <f t="shared" si="13"/>
        <v>0</v>
      </c>
      <c r="V113" s="23" t="s">
        <v>1324</v>
      </c>
      <c r="W113" s="24"/>
      <c r="X113" s="25"/>
    </row>
    <row r="114" spans="2:24" s="14" customFormat="1" ht="24" customHeight="1">
      <c r="B114" s="24" t="s">
        <v>365</v>
      </c>
      <c r="C114" s="24">
        <v>205630002</v>
      </c>
      <c r="D114" s="24" t="s">
        <v>366</v>
      </c>
      <c r="E114" s="81">
        <v>9</v>
      </c>
      <c r="F114" s="81">
        <v>1</v>
      </c>
      <c r="G114" s="81">
        <v>1</v>
      </c>
      <c r="H114" s="81">
        <v>3</v>
      </c>
      <c r="I114" s="81">
        <v>48</v>
      </c>
      <c r="J114" s="81">
        <v>12</v>
      </c>
      <c r="K114" s="81">
        <v>3</v>
      </c>
      <c r="L114" s="81">
        <v>4</v>
      </c>
      <c r="M114" s="81">
        <v>16</v>
      </c>
      <c r="N114" s="81">
        <v>1</v>
      </c>
      <c r="O114" s="81">
        <v>28</v>
      </c>
      <c r="P114" s="58">
        <v>3500000</v>
      </c>
      <c r="Q114" s="23" t="s">
        <v>367</v>
      </c>
      <c r="R114" s="58">
        <v>3500000</v>
      </c>
      <c r="S114" s="17">
        <f t="shared" si="12"/>
        <v>1</v>
      </c>
      <c r="T114" s="57"/>
      <c r="U114" s="17">
        <f t="shared" si="13"/>
        <v>0</v>
      </c>
      <c r="V114" s="23" t="s">
        <v>1329</v>
      </c>
      <c r="W114" s="24"/>
      <c r="X114" s="25"/>
    </row>
    <row r="115" spans="2:24" s="14" customFormat="1" ht="24" customHeight="1">
      <c r="B115" s="24" t="s">
        <v>382</v>
      </c>
      <c r="C115" s="24">
        <v>213012001</v>
      </c>
      <c r="D115" s="70" t="s">
        <v>383</v>
      </c>
      <c r="E115" s="81">
        <v>9</v>
      </c>
      <c r="F115" s="81">
        <v>1</v>
      </c>
      <c r="G115" s="81">
        <v>1</v>
      </c>
      <c r="H115" s="81">
        <v>3</v>
      </c>
      <c r="I115" s="81">
        <v>47</v>
      </c>
      <c r="J115" s="81">
        <v>10</v>
      </c>
      <c r="K115" s="81"/>
      <c r="L115" s="81">
        <v>4</v>
      </c>
      <c r="M115" s="81">
        <v>16</v>
      </c>
      <c r="N115" s="81">
        <v>6</v>
      </c>
      <c r="O115" s="81">
        <v>30</v>
      </c>
      <c r="P115" s="58">
        <v>2000</v>
      </c>
      <c r="Q115" s="23" t="s">
        <v>384</v>
      </c>
      <c r="R115" s="58">
        <v>2000</v>
      </c>
      <c r="S115" s="17">
        <f t="shared" si="12"/>
        <v>1</v>
      </c>
      <c r="T115" s="57">
        <v>0</v>
      </c>
      <c r="U115" s="17">
        <f t="shared" si="13"/>
        <v>0</v>
      </c>
      <c r="V115" s="23" t="s">
        <v>117</v>
      </c>
      <c r="W115" s="89"/>
      <c r="X115" s="25"/>
    </row>
    <row r="116" spans="1:24" s="72" customFormat="1" ht="30" customHeight="1">
      <c r="A116" s="14"/>
      <c r="B116" s="24" t="s">
        <v>385</v>
      </c>
      <c r="C116" s="24">
        <v>213217001</v>
      </c>
      <c r="D116" s="70" t="s">
        <v>386</v>
      </c>
      <c r="E116" s="81">
        <v>9</v>
      </c>
      <c r="F116" s="81">
        <v>1</v>
      </c>
      <c r="G116" s="81">
        <v>1</v>
      </c>
      <c r="H116" s="81">
        <v>3</v>
      </c>
      <c r="I116" s="81">
        <v>49</v>
      </c>
      <c r="J116" s="81">
        <v>8</v>
      </c>
      <c r="K116" s="81">
        <v>30</v>
      </c>
      <c r="L116" s="81">
        <v>4</v>
      </c>
      <c r="M116" s="81">
        <v>16</v>
      </c>
      <c r="N116" s="81">
        <v>11</v>
      </c>
      <c r="O116" s="81">
        <v>17</v>
      </c>
      <c r="P116" s="58">
        <v>5000</v>
      </c>
      <c r="Q116" s="23" t="s">
        <v>387</v>
      </c>
      <c r="R116" s="58">
        <v>5000</v>
      </c>
      <c r="S116" s="17">
        <f t="shared" si="12"/>
        <v>1</v>
      </c>
      <c r="T116" s="57">
        <v>0</v>
      </c>
      <c r="U116" s="17">
        <f t="shared" si="13"/>
        <v>0</v>
      </c>
      <c r="V116" s="23" t="s">
        <v>1320</v>
      </c>
      <c r="W116" s="89" t="s">
        <v>388</v>
      </c>
      <c r="X116" s="76"/>
    </row>
    <row r="117" spans="1:24" s="72" customFormat="1" ht="30" customHeight="1">
      <c r="A117" s="14"/>
      <c r="B117" s="24" t="s">
        <v>389</v>
      </c>
      <c r="C117" s="24">
        <v>213225001</v>
      </c>
      <c r="D117" s="70" t="s">
        <v>386</v>
      </c>
      <c r="E117" s="81">
        <v>9</v>
      </c>
      <c r="F117" s="81">
        <v>1</v>
      </c>
      <c r="G117" s="81">
        <v>1</v>
      </c>
      <c r="H117" s="81">
        <v>3</v>
      </c>
      <c r="I117" s="81">
        <v>48</v>
      </c>
      <c r="J117" s="81">
        <v>9</v>
      </c>
      <c r="K117" s="81">
        <v>12</v>
      </c>
      <c r="L117" s="81">
        <v>4</v>
      </c>
      <c r="M117" s="81">
        <v>16</v>
      </c>
      <c r="N117" s="81">
        <v>11</v>
      </c>
      <c r="O117" s="81">
        <v>5</v>
      </c>
      <c r="P117" s="58">
        <v>5000</v>
      </c>
      <c r="Q117" s="23" t="s">
        <v>390</v>
      </c>
      <c r="R117" s="58">
        <v>5000</v>
      </c>
      <c r="S117" s="17">
        <f t="shared" si="12"/>
        <v>1</v>
      </c>
      <c r="T117" s="57">
        <v>0</v>
      </c>
      <c r="U117" s="17">
        <f t="shared" si="13"/>
        <v>0</v>
      </c>
      <c r="V117" s="23" t="s">
        <v>1320</v>
      </c>
      <c r="W117" s="89" t="s">
        <v>388</v>
      </c>
      <c r="X117" s="76"/>
    </row>
    <row r="118" spans="2:24" s="14" customFormat="1" ht="24" customHeight="1">
      <c r="B118" s="24" t="s">
        <v>391</v>
      </c>
      <c r="C118" s="24">
        <v>213232001</v>
      </c>
      <c r="D118" s="70" t="s">
        <v>386</v>
      </c>
      <c r="E118" s="81">
        <v>9</v>
      </c>
      <c r="F118" s="81">
        <v>1</v>
      </c>
      <c r="G118" s="81">
        <v>1</v>
      </c>
      <c r="H118" s="81">
        <v>3</v>
      </c>
      <c r="I118" s="81">
        <v>48</v>
      </c>
      <c r="J118" s="81">
        <v>5</v>
      </c>
      <c r="K118" s="81">
        <v>23</v>
      </c>
      <c r="L118" s="81">
        <v>4</v>
      </c>
      <c r="M118" s="81">
        <v>16</v>
      </c>
      <c r="N118" s="81">
        <v>11</v>
      </c>
      <c r="O118" s="81">
        <v>5</v>
      </c>
      <c r="P118" s="58">
        <v>5000</v>
      </c>
      <c r="Q118" s="23" t="s">
        <v>392</v>
      </c>
      <c r="R118" s="58">
        <v>5000</v>
      </c>
      <c r="S118" s="17">
        <f t="shared" si="12"/>
        <v>1</v>
      </c>
      <c r="T118" s="57">
        <v>0</v>
      </c>
      <c r="U118" s="17">
        <f t="shared" si="13"/>
        <v>0</v>
      </c>
      <c r="V118" s="23" t="s">
        <v>393</v>
      </c>
      <c r="W118" s="89" t="s">
        <v>388</v>
      </c>
      <c r="X118" s="25"/>
    </row>
    <row r="119" spans="2:24" s="14" customFormat="1" ht="24" customHeight="1">
      <c r="B119" s="24" t="s">
        <v>394</v>
      </c>
      <c r="C119" s="24">
        <v>215619003</v>
      </c>
      <c r="D119" s="70" t="s">
        <v>395</v>
      </c>
      <c r="E119" s="81">
        <v>9</v>
      </c>
      <c r="F119" s="81">
        <v>1</v>
      </c>
      <c r="G119" s="81">
        <v>1</v>
      </c>
      <c r="H119" s="81">
        <v>3</v>
      </c>
      <c r="I119" s="81">
        <v>45</v>
      </c>
      <c r="J119" s="81">
        <v>3</v>
      </c>
      <c r="K119" s="81">
        <v>16</v>
      </c>
      <c r="L119" s="81">
        <v>4</v>
      </c>
      <c r="M119" s="81">
        <v>17</v>
      </c>
      <c r="N119" s="81">
        <v>2</v>
      </c>
      <c r="O119" s="81">
        <v>12</v>
      </c>
      <c r="P119" s="58">
        <v>5000</v>
      </c>
      <c r="Q119" s="23" t="s">
        <v>396</v>
      </c>
      <c r="R119" s="58">
        <v>5000</v>
      </c>
      <c r="S119" s="17">
        <f t="shared" si="12"/>
        <v>1</v>
      </c>
      <c r="T119" s="57">
        <v>0</v>
      </c>
      <c r="U119" s="17">
        <f t="shared" si="13"/>
        <v>0</v>
      </c>
      <c r="V119" s="23" t="s">
        <v>1320</v>
      </c>
      <c r="W119" s="89" t="s">
        <v>388</v>
      </c>
      <c r="X119" s="25"/>
    </row>
    <row r="120" spans="1:24" s="182" customFormat="1" ht="24" customHeight="1">
      <c r="A120" s="14"/>
      <c r="B120" s="24" t="s">
        <v>397</v>
      </c>
      <c r="C120" s="24">
        <v>215643002</v>
      </c>
      <c r="D120" s="70" t="s">
        <v>386</v>
      </c>
      <c r="E120" s="81">
        <v>9</v>
      </c>
      <c r="F120" s="81">
        <v>1</v>
      </c>
      <c r="G120" s="81">
        <v>1</v>
      </c>
      <c r="H120" s="81">
        <v>3</v>
      </c>
      <c r="I120" s="81">
        <v>63</v>
      </c>
      <c r="J120" s="81">
        <v>4</v>
      </c>
      <c r="K120" s="81">
        <v>1</v>
      </c>
      <c r="L120" s="81">
        <v>4</v>
      </c>
      <c r="M120" s="81">
        <v>17</v>
      </c>
      <c r="N120" s="81">
        <v>2</v>
      </c>
      <c r="O120" s="81">
        <v>12</v>
      </c>
      <c r="P120" s="58">
        <v>10000</v>
      </c>
      <c r="Q120" s="23" t="s">
        <v>398</v>
      </c>
      <c r="R120" s="58">
        <v>10000</v>
      </c>
      <c r="S120" s="17">
        <f t="shared" si="12"/>
        <v>1</v>
      </c>
      <c r="T120" s="57">
        <v>0</v>
      </c>
      <c r="U120" s="17">
        <f t="shared" si="13"/>
        <v>0</v>
      </c>
      <c r="V120" s="23" t="s">
        <v>1320</v>
      </c>
      <c r="W120" s="89" t="s">
        <v>388</v>
      </c>
      <c r="X120" s="187"/>
    </row>
    <row r="121" spans="2:24" s="14" customFormat="1" ht="24" customHeight="1">
      <c r="B121" s="202" t="s">
        <v>399</v>
      </c>
      <c r="C121" s="203">
        <v>215686001</v>
      </c>
      <c r="D121" s="202" t="s">
        <v>400</v>
      </c>
      <c r="E121" s="81">
        <v>9</v>
      </c>
      <c r="F121" s="81">
        <v>1</v>
      </c>
      <c r="G121" s="81">
        <v>1</v>
      </c>
      <c r="H121" s="81">
        <v>3</v>
      </c>
      <c r="I121" s="81">
        <v>46</v>
      </c>
      <c r="J121" s="81">
        <v>12</v>
      </c>
      <c r="K121" s="81">
        <v>18</v>
      </c>
      <c r="L121" s="81">
        <v>4</v>
      </c>
      <c r="M121" s="81">
        <v>16</v>
      </c>
      <c r="N121" s="81">
        <v>9</v>
      </c>
      <c r="O121" s="81">
        <v>14</v>
      </c>
      <c r="P121" s="58">
        <v>4000</v>
      </c>
      <c r="Q121" s="23" t="s">
        <v>401</v>
      </c>
      <c r="R121" s="58">
        <v>4000</v>
      </c>
      <c r="S121" s="17">
        <f t="shared" si="12"/>
        <v>1</v>
      </c>
      <c r="T121" s="57">
        <v>0</v>
      </c>
      <c r="U121" s="17">
        <f t="shared" si="13"/>
        <v>0</v>
      </c>
      <c r="V121" s="23" t="s">
        <v>1320</v>
      </c>
      <c r="W121" s="89" t="s">
        <v>388</v>
      </c>
      <c r="X121" s="25"/>
    </row>
    <row r="122" spans="2:24" s="14" customFormat="1" ht="24" customHeight="1">
      <c r="B122" s="202" t="s">
        <v>402</v>
      </c>
      <c r="C122" s="203">
        <v>215694002</v>
      </c>
      <c r="D122" s="202" t="s">
        <v>400</v>
      </c>
      <c r="E122" s="81">
        <v>9</v>
      </c>
      <c r="F122" s="81">
        <v>1</v>
      </c>
      <c r="G122" s="81">
        <v>1</v>
      </c>
      <c r="H122" s="81">
        <v>3</v>
      </c>
      <c r="I122" s="81">
        <v>48</v>
      </c>
      <c r="J122" s="81">
        <v>9</v>
      </c>
      <c r="K122" s="81">
        <v>6</v>
      </c>
      <c r="L122" s="81">
        <v>4</v>
      </c>
      <c r="M122" s="81">
        <v>16</v>
      </c>
      <c r="N122" s="81">
        <v>10</v>
      </c>
      <c r="O122" s="81">
        <v>20</v>
      </c>
      <c r="P122" s="58">
        <v>1000</v>
      </c>
      <c r="Q122" s="23" t="s">
        <v>403</v>
      </c>
      <c r="R122" s="58">
        <v>1000</v>
      </c>
      <c r="S122" s="17">
        <f t="shared" si="12"/>
        <v>1</v>
      </c>
      <c r="T122" s="57">
        <v>0</v>
      </c>
      <c r="U122" s="17">
        <f t="shared" si="13"/>
        <v>0</v>
      </c>
      <c r="V122" s="23" t="s">
        <v>1320</v>
      </c>
      <c r="W122" s="89" t="s">
        <v>388</v>
      </c>
      <c r="X122" s="25"/>
    </row>
    <row r="123" spans="2:24" s="14" customFormat="1" ht="24" customHeight="1">
      <c r="B123" s="202" t="s">
        <v>404</v>
      </c>
      <c r="C123" s="203">
        <v>215716003</v>
      </c>
      <c r="D123" s="204" t="s">
        <v>400</v>
      </c>
      <c r="E123" s="81">
        <v>9</v>
      </c>
      <c r="F123" s="81">
        <v>1</v>
      </c>
      <c r="G123" s="81">
        <v>1</v>
      </c>
      <c r="H123" s="81">
        <v>3</v>
      </c>
      <c r="I123" s="81">
        <v>62</v>
      </c>
      <c r="J123" s="81">
        <v>5</v>
      </c>
      <c r="K123" s="81">
        <v>29</v>
      </c>
      <c r="L123" s="81">
        <v>4</v>
      </c>
      <c r="M123" s="81">
        <v>16</v>
      </c>
      <c r="N123" s="81">
        <v>9</v>
      </c>
      <c r="O123" s="81">
        <v>22</v>
      </c>
      <c r="P123" s="58">
        <v>5000</v>
      </c>
      <c r="Q123" s="23" t="s">
        <v>405</v>
      </c>
      <c r="R123" s="58">
        <v>5000</v>
      </c>
      <c r="S123" s="17">
        <f t="shared" si="12"/>
        <v>1</v>
      </c>
      <c r="T123" s="57">
        <v>0</v>
      </c>
      <c r="U123" s="17">
        <f t="shared" si="13"/>
        <v>0</v>
      </c>
      <c r="V123" s="23" t="s">
        <v>1320</v>
      </c>
      <c r="W123" s="89" t="s">
        <v>388</v>
      </c>
      <c r="X123" s="25"/>
    </row>
    <row r="124" spans="2:24" s="14" customFormat="1" ht="24" customHeight="1">
      <c r="B124" s="69" t="s">
        <v>406</v>
      </c>
      <c r="C124" s="69">
        <v>215813001</v>
      </c>
      <c r="D124" s="205" t="s">
        <v>407</v>
      </c>
      <c r="E124" s="81">
        <v>9</v>
      </c>
      <c r="F124" s="81">
        <v>1</v>
      </c>
      <c r="G124" s="81">
        <v>1</v>
      </c>
      <c r="H124" s="81">
        <v>3</v>
      </c>
      <c r="I124" s="81">
        <v>47</v>
      </c>
      <c r="J124" s="81">
        <v>4</v>
      </c>
      <c r="K124" s="81">
        <v>4</v>
      </c>
      <c r="L124" s="81">
        <v>4</v>
      </c>
      <c r="M124" s="81">
        <v>16</v>
      </c>
      <c r="N124" s="81">
        <v>2</v>
      </c>
      <c r="O124" s="81">
        <v>29</v>
      </c>
      <c r="P124" s="206">
        <v>5000</v>
      </c>
      <c r="Q124" s="81" t="s">
        <v>408</v>
      </c>
      <c r="R124" s="206">
        <v>5000</v>
      </c>
      <c r="S124" s="17">
        <f t="shared" si="12"/>
        <v>1</v>
      </c>
      <c r="T124" s="207">
        <v>0</v>
      </c>
      <c r="U124" s="17">
        <f t="shared" si="13"/>
        <v>0</v>
      </c>
      <c r="V124" s="81" t="s">
        <v>1320</v>
      </c>
      <c r="W124" s="89" t="s">
        <v>388</v>
      </c>
      <c r="X124" s="25"/>
    </row>
    <row r="125" spans="2:24" s="14" customFormat="1" ht="24" customHeight="1">
      <c r="B125" s="69" t="s">
        <v>409</v>
      </c>
      <c r="C125" s="69">
        <v>215821001</v>
      </c>
      <c r="D125" s="205" t="s">
        <v>407</v>
      </c>
      <c r="E125" s="81">
        <v>9</v>
      </c>
      <c r="F125" s="81">
        <v>1</v>
      </c>
      <c r="G125" s="81">
        <v>1</v>
      </c>
      <c r="H125" s="81">
        <v>3</v>
      </c>
      <c r="I125" s="81">
        <v>49</v>
      </c>
      <c r="J125" s="81">
        <v>2</v>
      </c>
      <c r="K125" s="81">
        <v>10</v>
      </c>
      <c r="L125" s="81">
        <v>4</v>
      </c>
      <c r="M125" s="81">
        <v>16</v>
      </c>
      <c r="N125" s="81">
        <v>2</v>
      </c>
      <c r="O125" s="81">
        <v>29</v>
      </c>
      <c r="P125" s="206">
        <v>5000</v>
      </c>
      <c r="Q125" s="81" t="s">
        <v>410</v>
      </c>
      <c r="R125" s="206">
        <v>5000</v>
      </c>
      <c r="S125" s="17">
        <f t="shared" si="12"/>
        <v>1</v>
      </c>
      <c r="T125" s="207">
        <v>0</v>
      </c>
      <c r="U125" s="17">
        <f t="shared" si="13"/>
        <v>0</v>
      </c>
      <c r="V125" s="81" t="s">
        <v>10</v>
      </c>
      <c r="W125" s="89" t="s">
        <v>388</v>
      </c>
      <c r="X125" s="25"/>
    </row>
    <row r="126" spans="2:24" s="14" customFormat="1" ht="24" customHeight="1">
      <c r="B126" s="24" t="s">
        <v>411</v>
      </c>
      <c r="C126" s="203">
        <v>216011001</v>
      </c>
      <c r="D126" s="173" t="s">
        <v>412</v>
      </c>
      <c r="E126" s="81">
        <v>2</v>
      </c>
      <c r="F126" s="81">
        <v>3</v>
      </c>
      <c r="G126" s="81">
        <v>11</v>
      </c>
      <c r="H126" s="81">
        <v>4</v>
      </c>
      <c r="I126" s="81">
        <v>10</v>
      </c>
      <c r="J126" s="81">
        <v>4</v>
      </c>
      <c r="K126" s="81">
        <v>1</v>
      </c>
      <c r="L126" s="81">
        <v>4</v>
      </c>
      <c r="M126" s="81">
        <v>16</v>
      </c>
      <c r="N126" s="81">
        <v>6</v>
      </c>
      <c r="O126" s="81">
        <v>30</v>
      </c>
      <c r="P126" s="58">
        <v>50000</v>
      </c>
      <c r="Q126" s="23" t="s">
        <v>413</v>
      </c>
      <c r="R126" s="58">
        <v>50000</v>
      </c>
      <c r="S126" s="17">
        <f t="shared" si="12"/>
        <v>1</v>
      </c>
      <c r="T126" s="57">
        <v>0</v>
      </c>
      <c r="U126" s="17">
        <f t="shared" si="13"/>
        <v>0</v>
      </c>
      <c r="V126" s="23" t="s">
        <v>1320</v>
      </c>
      <c r="W126" s="89" t="s">
        <v>414</v>
      </c>
      <c r="X126" s="25"/>
    </row>
    <row r="127" spans="2:24" s="14" customFormat="1" ht="24" customHeight="1">
      <c r="B127" s="24" t="s">
        <v>415</v>
      </c>
      <c r="C127" s="203">
        <v>216011004</v>
      </c>
      <c r="D127" s="205" t="s">
        <v>416</v>
      </c>
      <c r="E127" s="81">
        <v>9</v>
      </c>
      <c r="F127" s="81">
        <v>1</v>
      </c>
      <c r="G127" s="81">
        <v>1</v>
      </c>
      <c r="H127" s="81">
        <v>3</v>
      </c>
      <c r="I127" s="81">
        <v>48</v>
      </c>
      <c r="J127" s="81">
        <v>11</v>
      </c>
      <c r="K127" s="81">
        <v>1</v>
      </c>
      <c r="L127" s="81">
        <v>4</v>
      </c>
      <c r="M127" s="81">
        <v>16</v>
      </c>
      <c r="N127" s="81">
        <v>11</v>
      </c>
      <c r="O127" s="81">
        <v>26</v>
      </c>
      <c r="P127" s="58">
        <v>10000</v>
      </c>
      <c r="Q127" s="23" t="s">
        <v>413</v>
      </c>
      <c r="R127" s="58">
        <v>10000</v>
      </c>
      <c r="S127" s="17">
        <f t="shared" si="12"/>
        <v>1</v>
      </c>
      <c r="T127" s="57">
        <v>0</v>
      </c>
      <c r="U127" s="17">
        <f t="shared" si="13"/>
        <v>0</v>
      </c>
      <c r="V127" s="23" t="s">
        <v>1320</v>
      </c>
      <c r="W127" s="89" t="s">
        <v>414</v>
      </c>
      <c r="X127" s="25"/>
    </row>
    <row r="128" spans="2:24" s="14" customFormat="1" ht="24" customHeight="1">
      <c r="B128" s="208" t="s">
        <v>417</v>
      </c>
      <c r="C128" s="203">
        <v>216020001</v>
      </c>
      <c r="D128" s="208" t="s">
        <v>418</v>
      </c>
      <c r="E128" s="81">
        <v>2</v>
      </c>
      <c r="F128" s="81">
        <v>5</v>
      </c>
      <c r="G128" s="334">
        <v>21</v>
      </c>
      <c r="H128" s="81">
        <v>4</v>
      </c>
      <c r="I128" s="81">
        <v>3</v>
      </c>
      <c r="J128" s="334">
        <v>5</v>
      </c>
      <c r="K128" s="334">
        <v>3</v>
      </c>
      <c r="L128" s="81">
        <v>4</v>
      </c>
      <c r="M128" s="81">
        <v>16</v>
      </c>
      <c r="N128" s="81">
        <v>10</v>
      </c>
      <c r="O128" s="81">
        <v>30</v>
      </c>
      <c r="P128" s="210">
        <v>97200</v>
      </c>
      <c r="Q128" s="325" t="s">
        <v>419</v>
      </c>
      <c r="R128" s="58">
        <v>97200</v>
      </c>
      <c r="S128" s="17">
        <f t="shared" si="12"/>
        <v>1</v>
      </c>
      <c r="T128" s="57">
        <v>0</v>
      </c>
      <c r="U128" s="17">
        <f t="shared" si="13"/>
        <v>0</v>
      </c>
      <c r="V128" s="23" t="s">
        <v>1320</v>
      </c>
      <c r="W128" s="89" t="s">
        <v>420</v>
      </c>
      <c r="X128" s="25"/>
    </row>
    <row r="129" spans="2:24" s="14" customFormat="1" ht="24" customHeight="1">
      <c r="B129" s="211" t="s">
        <v>421</v>
      </c>
      <c r="C129" s="203">
        <v>216038001</v>
      </c>
      <c r="D129" s="204" t="s">
        <v>422</v>
      </c>
      <c r="E129" s="333">
        <v>3</v>
      </c>
      <c r="F129" s="333">
        <v>3</v>
      </c>
      <c r="G129" s="333">
        <v>10</v>
      </c>
      <c r="H129" s="333">
        <v>4</v>
      </c>
      <c r="I129" s="333">
        <v>1</v>
      </c>
      <c r="J129" s="333">
        <v>9</v>
      </c>
      <c r="K129" s="333">
        <v>8</v>
      </c>
      <c r="L129" s="81">
        <v>4</v>
      </c>
      <c r="M129" s="333">
        <v>16</v>
      </c>
      <c r="N129" s="333">
        <v>2</v>
      </c>
      <c r="O129" s="333">
        <v>10</v>
      </c>
      <c r="P129" s="212">
        <v>100000</v>
      </c>
      <c r="Q129" s="189" t="s">
        <v>423</v>
      </c>
      <c r="R129" s="213">
        <v>25000</v>
      </c>
      <c r="S129" s="17">
        <f t="shared" si="12"/>
        <v>0.25</v>
      </c>
      <c r="T129" s="212">
        <v>2000</v>
      </c>
      <c r="U129" s="17">
        <f t="shared" si="13"/>
        <v>0.02</v>
      </c>
      <c r="V129" s="189" t="s">
        <v>424</v>
      </c>
      <c r="W129" s="214"/>
      <c r="X129" s="25"/>
    </row>
    <row r="130" spans="1:24" s="72" customFormat="1" ht="30" customHeight="1">
      <c r="A130" s="14"/>
      <c r="B130" s="24" t="s">
        <v>425</v>
      </c>
      <c r="C130" s="203">
        <v>216038002</v>
      </c>
      <c r="D130" s="205" t="s">
        <v>426</v>
      </c>
      <c r="E130" s="333">
        <v>3</v>
      </c>
      <c r="F130" s="333">
        <v>3</v>
      </c>
      <c r="G130" s="333">
        <v>10</v>
      </c>
      <c r="H130" s="333">
        <v>4</v>
      </c>
      <c r="I130" s="333">
        <v>2</v>
      </c>
      <c r="J130" s="333">
        <v>5</v>
      </c>
      <c r="K130" s="333">
        <v>13</v>
      </c>
      <c r="L130" s="81">
        <v>4</v>
      </c>
      <c r="M130" s="333">
        <v>16</v>
      </c>
      <c r="N130" s="333">
        <v>12</v>
      </c>
      <c r="O130" s="333">
        <v>20</v>
      </c>
      <c r="P130" s="58">
        <v>10000</v>
      </c>
      <c r="Q130" s="23" t="s">
        <v>423</v>
      </c>
      <c r="R130" s="58">
        <v>1000</v>
      </c>
      <c r="S130" s="17">
        <f t="shared" si="12"/>
        <v>0.1</v>
      </c>
      <c r="T130" s="57">
        <v>0</v>
      </c>
      <c r="U130" s="17">
        <f t="shared" si="13"/>
        <v>0</v>
      </c>
      <c r="V130" s="189" t="s">
        <v>424</v>
      </c>
      <c r="W130" s="89"/>
      <c r="X130" s="76"/>
    </row>
    <row r="131" spans="1:24" s="72" customFormat="1" ht="30" customHeight="1">
      <c r="A131" s="14"/>
      <c r="B131" s="165" t="s">
        <v>427</v>
      </c>
      <c r="C131" s="203">
        <v>216038003</v>
      </c>
      <c r="D131" s="215" t="s">
        <v>428</v>
      </c>
      <c r="E131" s="333">
        <v>3</v>
      </c>
      <c r="F131" s="333">
        <v>3</v>
      </c>
      <c r="G131" s="81">
        <v>10</v>
      </c>
      <c r="H131" s="333">
        <v>4</v>
      </c>
      <c r="I131" s="81">
        <v>5</v>
      </c>
      <c r="J131" s="81">
        <v>5</v>
      </c>
      <c r="K131" s="81">
        <v>12</v>
      </c>
      <c r="L131" s="81">
        <v>4</v>
      </c>
      <c r="M131" s="81">
        <v>16</v>
      </c>
      <c r="N131" s="81">
        <v>10</v>
      </c>
      <c r="O131" s="81">
        <v>31</v>
      </c>
      <c r="P131" s="58">
        <v>35100</v>
      </c>
      <c r="Q131" s="23" t="s">
        <v>423</v>
      </c>
      <c r="R131" s="58">
        <v>17600</v>
      </c>
      <c r="S131" s="17">
        <f t="shared" si="12"/>
        <v>0.5014245014245015</v>
      </c>
      <c r="T131" s="57">
        <v>0</v>
      </c>
      <c r="U131" s="17">
        <f t="shared" si="13"/>
        <v>0</v>
      </c>
      <c r="V131" s="189" t="s">
        <v>1324</v>
      </c>
      <c r="W131" s="89"/>
      <c r="X131" s="76"/>
    </row>
    <row r="132" spans="2:24" s="14" customFormat="1" ht="24" customHeight="1">
      <c r="B132" s="209" t="s">
        <v>429</v>
      </c>
      <c r="C132" s="203">
        <v>216062001</v>
      </c>
      <c r="D132" s="216" t="s">
        <v>430</v>
      </c>
      <c r="E132" s="81">
        <v>2</v>
      </c>
      <c r="F132" s="81">
        <v>4</v>
      </c>
      <c r="G132" s="81">
        <v>15</v>
      </c>
      <c r="H132" s="81">
        <v>4</v>
      </c>
      <c r="I132" s="81">
        <v>12</v>
      </c>
      <c r="J132" s="333">
        <v>6</v>
      </c>
      <c r="K132" s="333">
        <v>1</v>
      </c>
      <c r="L132" s="81">
        <v>4</v>
      </c>
      <c r="M132" s="333">
        <v>16</v>
      </c>
      <c r="N132" s="333">
        <v>9</v>
      </c>
      <c r="O132" s="333">
        <v>30</v>
      </c>
      <c r="P132" s="58">
        <v>25000</v>
      </c>
      <c r="Q132" s="23" t="s">
        <v>431</v>
      </c>
      <c r="R132" s="58">
        <v>25000</v>
      </c>
      <c r="S132" s="17">
        <f t="shared" si="12"/>
        <v>1</v>
      </c>
      <c r="T132" s="57">
        <v>0</v>
      </c>
      <c r="U132" s="17">
        <f t="shared" si="13"/>
        <v>0</v>
      </c>
      <c r="V132" s="23" t="s">
        <v>1320</v>
      </c>
      <c r="W132" s="89" t="s">
        <v>432</v>
      </c>
      <c r="X132" s="25"/>
    </row>
    <row r="133" spans="2:24" s="14" customFormat="1" ht="24" customHeight="1">
      <c r="B133" s="209" t="s">
        <v>433</v>
      </c>
      <c r="C133" s="203">
        <v>216062002</v>
      </c>
      <c r="D133" s="208" t="s">
        <v>434</v>
      </c>
      <c r="E133" s="81">
        <v>9</v>
      </c>
      <c r="F133" s="81">
        <v>1</v>
      </c>
      <c r="G133" s="81">
        <v>1</v>
      </c>
      <c r="H133" s="81">
        <v>3</v>
      </c>
      <c r="I133" s="81">
        <v>60</v>
      </c>
      <c r="J133" s="333">
        <v>6</v>
      </c>
      <c r="K133" s="333">
        <v>4</v>
      </c>
      <c r="L133" s="81">
        <v>4</v>
      </c>
      <c r="M133" s="333">
        <v>16</v>
      </c>
      <c r="N133" s="333">
        <v>10</v>
      </c>
      <c r="O133" s="333">
        <v>14</v>
      </c>
      <c r="P133" s="58">
        <v>5000</v>
      </c>
      <c r="Q133" s="23" t="s">
        <v>431</v>
      </c>
      <c r="R133" s="58">
        <v>5000</v>
      </c>
      <c r="S133" s="17">
        <f t="shared" si="12"/>
        <v>1</v>
      </c>
      <c r="T133" s="57">
        <v>0</v>
      </c>
      <c r="U133" s="17">
        <f t="shared" si="13"/>
        <v>0</v>
      </c>
      <c r="V133" s="189" t="s">
        <v>1329</v>
      </c>
      <c r="W133" s="89"/>
      <c r="X133" s="25"/>
    </row>
    <row r="134" spans="2:24" s="14" customFormat="1" ht="24" customHeight="1">
      <c r="B134" s="70" t="s">
        <v>435</v>
      </c>
      <c r="C134" s="203">
        <v>216071001</v>
      </c>
      <c r="D134" s="70" t="s">
        <v>436</v>
      </c>
      <c r="E134" s="81">
        <v>2</v>
      </c>
      <c r="F134" s="81">
        <v>3</v>
      </c>
      <c r="G134" s="81">
        <v>11</v>
      </c>
      <c r="H134" s="81">
        <v>4</v>
      </c>
      <c r="I134" s="81">
        <v>12</v>
      </c>
      <c r="J134" s="81">
        <v>7</v>
      </c>
      <c r="K134" s="81">
        <v>18</v>
      </c>
      <c r="L134" s="81">
        <v>4</v>
      </c>
      <c r="M134" s="81">
        <v>16</v>
      </c>
      <c r="N134" s="81">
        <v>11</v>
      </c>
      <c r="O134" s="81">
        <v>30</v>
      </c>
      <c r="P134" s="58">
        <v>25000</v>
      </c>
      <c r="Q134" s="23" t="s">
        <v>437</v>
      </c>
      <c r="R134" s="58">
        <v>25000</v>
      </c>
      <c r="S134" s="17">
        <f t="shared" si="12"/>
        <v>1</v>
      </c>
      <c r="T134" s="57">
        <v>0</v>
      </c>
      <c r="U134" s="17">
        <f t="shared" si="13"/>
        <v>0</v>
      </c>
      <c r="V134" s="23" t="s">
        <v>1320</v>
      </c>
      <c r="W134" s="89" t="s">
        <v>420</v>
      </c>
      <c r="X134" s="25"/>
    </row>
    <row r="135" spans="2:24" s="14" customFormat="1" ht="24" customHeight="1">
      <c r="B135" s="24" t="s">
        <v>438</v>
      </c>
      <c r="C135" s="203">
        <v>216089001</v>
      </c>
      <c r="D135" s="70" t="s">
        <v>439</v>
      </c>
      <c r="E135" s="81">
        <v>3</v>
      </c>
      <c r="F135" s="81">
        <v>4</v>
      </c>
      <c r="G135" s="81">
        <v>15</v>
      </c>
      <c r="H135" s="81">
        <v>3</v>
      </c>
      <c r="I135" s="81">
        <v>62</v>
      </c>
      <c r="J135" s="81">
        <v>11</v>
      </c>
      <c r="K135" s="81">
        <v>28</v>
      </c>
      <c r="L135" s="81">
        <v>4</v>
      </c>
      <c r="M135" s="81">
        <v>17</v>
      </c>
      <c r="N135" s="81">
        <v>1</v>
      </c>
      <c r="O135" s="81">
        <v>17</v>
      </c>
      <c r="P135" s="58">
        <v>10000</v>
      </c>
      <c r="Q135" s="23" t="s">
        <v>440</v>
      </c>
      <c r="R135" s="58">
        <v>5100</v>
      </c>
      <c r="S135" s="17">
        <f t="shared" si="12"/>
        <v>0.51</v>
      </c>
      <c r="T135" s="57">
        <v>0</v>
      </c>
      <c r="U135" s="17">
        <f t="shared" si="13"/>
        <v>0</v>
      </c>
      <c r="V135" s="23" t="s">
        <v>1333</v>
      </c>
      <c r="W135" s="89"/>
      <c r="X135" s="25"/>
    </row>
    <row r="136" spans="2:24" s="14" customFormat="1" ht="24" customHeight="1">
      <c r="B136" s="217" t="s">
        <v>441</v>
      </c>
      <c r="C136" s="203">
        <v>216224002</v>
      </c>
      <c r="D136" s="218" t="s">
        <v>442</v>
      </c>
      <c r="E136" s="219" t="s">
        <v>1344</v>
      </c>
      <c r="F136" s="219">
        <v>1</v>
      </c>
      <c r="G136" s="220">
        <v>1</v>
      </c>
      <c r="H136" s="81">
        <v>3</v>
      </c>
      <c r="I136" s="81">
        <v>48</v>
      </c>
      <c r="J136" s="221">
        <v>9</v>
      </c>
      <c r="K136" s="221">
        <v>12</v>
      </c>
      <c r="L136" s="81">
        <v>4</v>
      </c>
      <c r="M136" s="81">
        <v>16</v>
      </c>
      <c r="N136" s="81">
        <v>3</v>
      </c>
      <c r="O136" s="81">
        <v>31</v>
      </c>
      <c r="P136" s="222">
        <v>5000</v>
      </c>
      <c r="Q136" s="221" t="s">
        <v>443</v>
      </c>
      <c r="R136" s="58">
        <v>5000</v>
      </c>
      <c r="S136" s="17">
        <f t="shared" si="12"/>
        <v>1</v>
      </c>
      <c r="T136" s="57">
        <v>0</v>
      </c>
      <c r="U136" s="17">
        <f t="shared" si="13"/>
        <v>0</v>
      </c>
      <c r="V136" s="23" t="s">
        <v>393</v>
      </c>
      <c r="W136" s="89" t="s">
        <v>414</v>
      </c>
      <c r="X136" s="25"/>
    </row>
    <row r="137" spans="1:24" s="2" customFormat="1" ht="24" customHeight="1">
      <c r="A137" s="14"/>
      <c r="B137" s="24" t="s">
        <v>458</v>
      </c>
      <c r="C137" s="24">
        <v>222020001</v>
      </c>
      <c r="D137" s="70" t="s">
        <v>459</v>
      </c>
      <c r="E137" s="81">
        <v>2</v>
      </c>
      <c r="F137" s="81">
        <v>9</v>
      </c>
      <c r="G137" s="81">
        <v>44</v>
      </c>
      <c r="H137" s="81">
        <v>3</v>
      </c>
      <c r="I137" s="81">
        <v>35</v>
      </c>
      <c r="J137" s="81">
        <v>7</v>
      </c>
      <c r="K137" s="81">
        <v>17</v>
      </c>
      <c r="L137" s="81">
        <v>4</v>
      </c>
      <c r="M137" s="81">
        <v>17</v>
      </c>
      <c r="N137" s="81">
        <v>2</v>
      </c>
      <c r="O137" s="81">
        <v>28</v>
      </c>
      <c r="P137" s="58">
        <v>3000</v>
      </c>
      <c r="Q137" s="81" t="s">
        <v>460</v>
      </c>
      <c r="R137" s="58">
        <v>660</v>
      </c>
      <c r="S137" s="17">
        <f aca="true" t="shared" si="14" ref="S137:S167">R137/P137</f>
        <v>0.22</v>
      </c>
      <c r="T137" s="57">
        <v>0</v>
      </c>
      <c r="U137" s="17">
        <f aca="true" t="shared" si="15" ref="U137:U167">T137/P137</f>
        <v>0</v>
      </c>
      <c r="V137" s="23" t="s">
        <v>1329</v>
      </c>
      <c r="W137" s="24"/>
      <c r="X137" s="30"/>
    </row>
    <row r="138" spans="2:24" s="14" customFormat="1" ht="24" customHeight="1">
      <c r="B138" s="24" t="s">
        <v>461</v>
      </c>
      <c r="C138" s="24">
        <v>222224002</v>
      </c>
      <c r="D138" s="225" t="s">
        <v>462</v>
      </c>
      <c r="E138" s="81">
        <v>3</v>
      </c>
      <c r="F138" s="81">
        <v>3</v>
      </c>
      <c r="G138" s="81">
        <v>11</v>
      </c>
      <c r="H138" s="81">
        <v>4</v>
      </c>
      <c r="I138" s="81">
        <v>7</v>
      </c>
      <c r="J138" s="81">
        <v>9</v>
      </c>
      <c r="K138" s="81">
        <v>28</v>
      </c>
      <c r="L138" s="81">
        <v>4</v>
      </c>
      <c r="M138" s="81">
        <v>16</v>
      </c>
      <c r="N138" s="81">
        <v>6</v>
      </c>
      <c r="O138" s="81">
        <v>30</v>
      </c>
      <c r="P138" s="58">
        <v>140000</v>
      </c>
      <c r="Q138" s="23" t="s">
        <v>463</v>
      </c>
      <c r="R138" s="58">
        <v>140000</v>
      </c>
      <c r="S138" s="17">
        <f t="shared" si="14"/>
        <v>1</v>
      </c>
      <c r="T138" s="57">
        <v>0</v>
      </c>
      <c r="U138" s="17">
        <f t="shared" si="15"/>
        <v>0</v>
      </c>
      <c r="V138" s="23" t="s">
        <v>1324</v>
      </c>
      <c r="W138" s="24"/>
      <c r="X138" s="25"/>
    </row>
    <row r="139" spans="2:24" s="14" customFormat="1" ht="24" customHeight="1">
      <c r="B139" s="70" t="s">
        <v>464</v>
      </c>
      <c r="C139" s="24">
        <v>224847002</v>
      </c>
      <c r="D139" s="226" t="s">
        <v>465</v>
      </c>
      <c r="E139" s="81">
        <v>9</v>
      </c>
      <c r="F139" s="81">
        <v>1</v>
      </c>
      <c r="G139" s="81">
        <v>1</v>
      </c>
      <c r="H139" s="81">
        <v>4</v>
      </c>
      <c r="I139" s="81">
        <v>4</v>
      </c>
      <c r="J139" s="81">
        <v>8</v>
      </c>
      <c r="K139" s="81">
        <v>20</v>
      </c>
      <c r="L139" s="81">
        <v>4</v>
      </c>
      <c r="M139" s="81">
        <v>17</v>
      </c>
      <c r="N139" s="81">
        <v>3</v>
      </c>
      <c r="O139" s="81">
        <v>10</v>
      </c>
      <c r="P139" s="58">
        <v>10000</v>
      </c>
      <c r="Q139" s="23" t="s">
        <v>466</v>
      </c>
      <c r="R139" s="58">
        <v>2000</v>
      </c>
      <c r="S139" s="17">
        <f t="shared" si="14"/>
        <v>0.2</v>
      </c>
      <c r="T139" s="57">
        <v>8000</v>
      </c>
      <c r="U139" s="17">
        <f t="shared" si="15"/>
        <v>0.8</v>
      </c>
      <c r="V139" s="23" t="s">
        <v>1320</v>
      </c>
      <c r="W139" s="227" t="s">
        <v>467</v>
      </c>
      <c r="X139" s="25"/>
    </row>
    <row r="140" spans="2:24" s="14" customFormat="1" ht="24" customHeight="1">
      <c r="B140" s="24" t="s">
        <v>468</v>
      </c>
      <c r="C140" s="24">
        <v>225037001</v>
      </c>
      <c r="D140" s="89" t="s">
        <v>469</v>
      </c>
      <c r="E140" s="81">
        <v>3</v>
      </c>
      <c r="F140" s="81">
        <v>13</v>
      </c>
      <c r="G140" s="81">
        <v>53</v>
      </c>
      <c r="H140" s="81">
        <v>3</v>
      </c>
      <c r="I140" s="81">
        <v>44</v>
      </c>
      <c r="J140" s="81">
        <v>10</v>
      </c>
      <c r="K140" s="81">
        <v>6</v>
      </c>
      <c r="L140" s="81">
        <v>4</v>
      </c>
      <c r="M140" s="81">
        <v>16</v>
      </c>
      <c r="N140" s="81">
        <v>11</v>
      </c>
      <c r="O140" s="81">
        <v>2</v>
      </c>
      <c r="P140" s="58">
        <v>10000</v>
      </c>
      <c r="Q140" s="23" t="s">
        <v>470</v>
      </c>
      <c r="R140" s="58">
        <v>2500</v>
      </c>
      <c r="S140" s="17">
        <f t="shared" si="14"/>
        <v>0.25</v>
      </c>
      <c r="T140" s="57">
        <v>7500</v>
      </c>
      <c r="U140" s="17">
        <f t="shared" si="15"/>
        <v>0.75</v>
      </c>
      <c r="V140" s="23" t="s">
        <v>1329</v>
      </c>
      <c r="W140" s="71" t="s">
        <v>471</v>
      </c>
      <c r="X140" s="25"/>
    </row>
    <row r="141" spans="2:24" s="14" customFormat="1" ht="24" customHeight="1">
      <c r="B141" s="24" t="s">
        <v>472</v>
      </c>
      <c r="C141" s="24">
        <v>232181001</v>
      </c>
      <c r="D141" s="71" t="s">
        <v>473</v>
      </c>
      <c r="E141" s="81">
        <v>9</v>
      </c>
      <c r="F141" s="81">
        <v>1</v>
      </c>
      <c r="G141" s="81">
        <v>1</v>
      </c>
      <c r="H141" s="81">
        <v>3</v>
      </c>
      <c r="I141" s="81">
        <v>48</v>
      </c>
      <c r="J141" s="81">
        <v>12</v>
      </c>
      <c r="K141" s="81">
        <v>1</v>
      </c>
      <c r="L141" s="81">
        <v>4</v>
      </c>
      <c r="M141" s="81">
        <v>17</v>
      </c>
      <c r="N141" s="81">
        <v>3</v>
      </c>
      <c r="O141" s="81">
        <v>31</v>
      </c>
      <c r="P141" s="58">
        <v>10000</v>
      </c>
      <c r="Q141" s="23" t="s">
        <v>474</v>
      </c>
      <c r="R141" s="58">
        <v>10000</v>
      </c>
      <c r="S141" s="17">
        <f t="shared" si="14"/>
        <v>1</v>
      </c>
      <c r="T141" s="57">
        <v>0</v>
      </c>
      <c r="U141" s="17">
        <f t="shared" si="15"/>
        <v>0</v>
      </c>
      <c r="V141" s="23" t="s">
        <v>1320</v>
      </c>
      <c r="W141" s="24" t="s">
        <v>475</v>
      </c>
      <c r="X141" s="25"/>
    </row>
    <row r="142" spans="2:24" s="14" customFormat="1" ht="24" customHeight="1">
      <c r="B142" s="158" t="s">
        <v>476</v>
      </c>
      <c r="C142" s="228" t="s">
        <v>477</v>
      </c>
      <c r="D142" s="229" t="s">
        <v>478</v>
      </c>
      <c r="E142" s="335">
        <v>3</v>
      </c>
      <c r="F142" s="335">
        <v>1</v>
      </c>
      <c r="G142" s="336">
        <v>4</v>
      </c>
      <c r="H142" s="337">
        <v>4</v>
      </c>
      <c r="I142" s="337">
        <v>3</v>
      </c>
      <c r="J142" s="337">
        <v>9</v>
      </c>
      <c r="K142" s="337">
        <v>12</v>
      </c>
      <c r="L142" s="337">
        <v>4</v>
      </c>
      <c r="M142" s="337">
        <v>16</v>
      </c>
      <c r="N142" s="337">
        <v>6</v>
      </c>
      <c r="O142" s="337">
        <v>29</v>
      </c>
      <c r="P142" s="58">
        <v>492500</v>
      </c>
      <c r="Q142" s="23" t="s">
        <v>479</v>
      </c>
      <c r="R142" s="58">
        <v>480000</v>
      </c>
      <c r="S142" s="17">
        <f t="shared" si="14"/>
        <v>0.9746192893401016</v>
      </c>
      <c r="T142" s="57">
        <v>0</v>
      </c>
      <c r="U142" s="17">
        <f t="shared" si="15"/>
        <v>0</v>
      </c>
      <c r="V142" s="23" t="s">
        <v>1320</v>
      </c>
      <c r="W142" s="158" t="s">
        <v>480</v>
      </c>
      <c r="X142" s="25"/>
    </row>
    <row r="143" spans="2:24" s="14" customFormat="1" ht="24" customHeight="1">
      <c r="B143" s="24" t="s">
        <v>481</v>
      </c>
      <c r="C143" s="24">
        <v>23231004</v>
      </c>
      <c r="D143" s="24" t="s">
        <v>482</v>
      </c>
      <c r="E143" s="337">
        <v>3</v>
      </c>
      <c r="F143" s="337">
        <v>3</v>
      </c>
      <c r="G143" s="337">
        <v>9</v>
      </c>
      <c r="H143" s="337">
        <v>4</v>
      </c>
      <c r="I143" s="337">
        <v>2</v>
      </c>
      <c r="J143" s="337">
        <v>1</v>
      </c>
      <c r="K143" s="337">
        <v>30</v>
      </c>
      <c r="L143" s="337">
        <v>4</v>
      </c>
      <c r="M143" s="337">
        <v>16</v>
      </c>
      <c r="N143" s="337">
        <v>8</v>
      </c>
      <c r="O143" s="337">
        <v>6</v>
      </c>
      <c r="P143" s="58">
        <v>50000</v>
      </c>
      <c r="Q143" s="23" t="s">
        <v>483</v>
      </c>
      <c r="R143" s="58">
        <v>25250</v>
      </c>
      <c r="S143" s="17">
        <f t="shared" si="14"/>
        <v>0.505</v>
      </c>
      <c r="T143" s="57"/>
      <c r="U143" s="17">
        <f t="shared" si="15"/>
        <v>0</v>
      </c>
      <c r="V143" s="23" t="s">
        <v>1329</v>
      </c>
      <c r="W143" s="24"/>
      <c r="X143" s="25"/>
    </row>
    <row r="144" spans="2:24" s="14" customFormat="1" ht="69.75" customHeight="1">
      <c r="B144" s="24" t="s">
        <v>800</v>
      </c>
      <c r="C144" s="24">
        <v>242144002</v>
      </c>
      <c r="D144" s="70" t="s">
        <v>801</v>
      </c>
      <c r="E144" s="337">
        <v>3</v>
      </c>
      <c r="F144" s="337">
        <v>3</v>
      </c>
      <c r="G144" s="337">
        <v>11</v>
      </c>
      <c r="H144" s="337">
        <v>4</v>
      </c>
      <c r="I144" s="337">
        <v>15</v>
      </c>
      <c r="J144" s="337">
        <v>11</v>
      </c>
      <c r="K144" s="337">
        <v>7</v>
      </c>
      <c r="L144" s="337">
        <v>4</v>
      </c>
      <c r="M144" s="337">
        <v>17</v>
      </c>
      <c r="N144" s="337">
        <v>3</v>
      </c>
      <c r="O144" s="337">
        <v>31</v>
      </c>
      <c r="P144" s="73">
        <v>11000</v>
      </c>
      <c r="Q144" s="23" t="s">
        <v>802</v>
      </c>
      <c r="R144" s="73">
        <v>10000</v>
      </c>
      <c r="S144" s="17">
        <f t="shared" si="14"/>
        <v>0.9090909090909091</v>
      </c>
      <c r="T144" s="57"/>
      <c r="U144" s="17">
        <f t="shared" si="15"/>
        <v>0</v>
      </c>
      <c r="V144" s="23" t="s">
        <v>1320</v>
      </c>
      <c r="W144" s="70" t="s">
        <v>1063</v>
      </c>
      <c r="X144" s="25"/>
    </row>
    <row r="145" spans="2:24" s="14" customFormat="1" ht="49.5" customHeight="1">
      <c r="B145" s="70" t="s">
        <v>803</v>
      </c>
      <c r="C145" s="24">
        <v>244031001</v>
      </c>
      <c r="D145" s="70" t="s">
        <v>804</v>
      </c>
      <c r="E145" s="337">
        <v>9</v>
      </c>
      <c r="F145" s="337">
        <v>1</v>
      </c>
      <c r="G145" s="337">
        <v>1</v>
      </c>
      <c r="H145" s="337">
        <v>3</v>
      </c>
      <c r="I145" s="337">
        <v>48</v>
      </c>
      <c r="J145" s="337">
        <v>10</v>
      </c>
      <c r="K145" s="337">
        <v>27</v>
      </c>
      <c r="L145" s="337">
        <v>4</v>
      </c>
      <c r="M145" s="337">
        <v>16</v>
      </c>
      <c r="N145" s="337">
        <v>11</v>
      </c>
      <c r="O145" s="337">
        <v>24</v>
      </c>
      <c r="P145" s="73">
        <v>10000</v>
      </c>
      <c r="Q145" s="23" t="s">
        <v>805</v>
      </c>
      <c r="R145" s="73">
        <v>5000</v>
      </c>
      <c r="S145" s="17">
        <f t="shared" si="14"/>
        <v>0.5</v>
      </c>
      <c r="T145" s="57">
        <v>5000</v>
      </c>
      <c r="U145" s="17">
        <f t="shared" si="15"/>
        <v>0.5</v>
      </c>
      <c r="V145" s="23" t="s">
        <v>1320</v>
      </c>
      <c r="W145" s="70" t="s">
        <v>414</v>
      </c>
      <c r="X145" s="25"/>
    </row>
    <row r="146" spans="2:24" s="14" customFormat="1" ht="49.5" customHeight="1">
      <c r="B146" s="24" t="s">
        <v>806</v>
      </c>
      <c r="C146" s="24">
        <v>244040001</v>
      </c>
      <c r="D146" s="230" t="s">
        <v>807</v>
      </c>
      <c r="E146" s="337">
        <v>3</v>
      </c>
      <c r="F146" s="337">
        <v>3</v>
      </c>
      <c r="G146" s="337">
        <v>11</v>
      </c>
      <c r="H146" s="337">
        <v>4</v>
      </c>
      <c r="I146" s="338">
        <v>3</v>
      </c>
      <c r="J146" s="337">
        <v>8</v>
      </c>
      <c r="K146" s="337">
        <v>21</v>
      </c>
      <c r="L146" s="337">
        <v>4</v>
      </c>
      <c r="M146" s="337">
        <v>17</v>
      </c>
      <c r="N146" s="337">
        <v>1</v>
      </c>
      <c r="O146" s="337">
        <v>7</v>
      </c>
      <c r="P146" s="231">
        <v>20000</v>
      </c>
      <c r="Q146" s="23" t="s">
        <v>808</v>
      </c>
      <c r="R146" s="232">
        <v>15000</v>
      </c>
      <c r="S146" s="17">
        <f t="shared" si="14"/>
        <v>0.75</v>
      </c>
      <c r="T146" s="57"/>
      <c r="U146" s="17">
        <f t="shared" si="15"/>
        <v>0</v>
      </c>
      <c r="V146" s="23" t="s">
        <v>1324</v>
      </c>
      <c r="W146" s="24"/>
      <c r="X146" s="25"/>
    </row>
    <row r="147" spans="2:24" s="14" customFormat="1" ht="49.5" customHeight="1">
      <c r="B147" s="70" t="s">
        <v>809</v>
      </c>
      <c r="C147" s="24">
        <v>244635001</v>
      </c>
      <c r="D147" s="70" t="s">
        <v>810</v>
      </c>
      <c r="E147" s="337">
        <v>9</v>
      </c>
      <c r="F147" s="337">
        <v>1</v>
      </c>
      <c r="G147" s="337">
        <v>1</v>
      </c>
      <c r="H147" s="337">
        <v>3</v>
      </c>
      <c r="I147" s="337">
        <v>48</v>
      </c>
      <c r="J147" s="337">
        <v>9</v>
      </c>
      <c r="K147" s="337">
        <v>14</v>
      </c>
      <c r="L147" s="337">
        <v>4</v>
      </c>
      <c r="M147" s="337">
        <v>17</v>
      </c>
      <c r="N147" s="337">
        <v>2</v>
      </c>
      <c r="O147" s="337">
        <v>28</v>
      </c>
      <c r="P147" s="58">
        <v>10000</v>
      </c>
      <c r="Q147" s="81" t="s">
        <v>811</v>
      </c>
      <c r="R147" s="58">
        <v>5000</v>
      </c>
      <c r="S147" s="17">
        <f t="shared" si="14"/>
        <v>0.5</v>
      </c>
      <c r="T147" s="57">
        <v>5000</v>
      </c>
      <c r="U147" s="17">
        <f t="shared" si="15"/>
        <v>0.5</v>
      </c>
      <c r="V147" s="23" t="s">
        <v>393</v>
      </c>
      <c r="W147" s="24" t="s">
        <v>812</v>
      </c>
      <c r="X147" s="25"/>
    </row>
    <row r="148" spans="2:24" s="14" customFormat="1" ht="49.5" customHeight="1">
      <c r="B148" s="24" t="s">
        <v>813</v>
      </c>
      <c r="C148" s="198">
        <v>245011001</v>
      </c>
      <c r="D148" s="70" t="s">
        <v>814</v>
      </c>
      <c r="E148" s="337">
        <v>9</v>
      </c>
      <c r="F148" s="337">
        <v>1</v>
      </c>
      <c r="G148" s="337">
        <v>1</v>
      </c>
      <c r="H148" s="337">
        <v>3</v>
      </c>
      <c r="I148" s="337">
        <v>48</v>
      </c>
      <c r="J148" s="337">
        <v>4</v>
      </c>
      <c r="K148" s="337">
        <v>1</v>
      </c>
      <c r="L148" s="337">
        <v>4</v>
      </c>
      <c r="M148" s="337">
        <v>17</v>
      </c>
      <c r="N148" s="339">
        <v>8</v>
      </c>
      <c r="O148" s="339">
        <v>3</v>
      </c>
      <c r="P148" s="184">
        <v>10000</v>
      </c>
      <c r="Q148" s="189" t="s">
        <v>815</v>
      </c>
      <c r="R148" s="184">
        <v>2000</v>
      </c>
      <c r="S148" s="185">
        <f t="shared" si="14"/>
        <v>0.2</v>
      </c>
      <c r="T148" s="186">
        <v>8000</v>
      </c>
      <c r="U148" s="185">
        <f t="shared" si="15"/>
        <v>0.8</v>
      </c>
      <c r="V148" s="23" t="s">
        <v>1320</v>
      </c>
      <c r="W148" s="24" t="s">
        <v>816</v>
      </c>
      <c r="X148" s="25"/>
    </row>
    <row r="149" spans="2:24" s="14" customFormat="1" ht="24" customHeight="1">
      <c r="B149" s="24" t="s">
        <v>823</v>
      </c>
      <c r="C149" s="24">
        <v>252018002</v>
      </c>
      <c r="D149" s="24" t="s">
        <v>824</v>
      </c>
      <c r="E149" s="337">
        <v>2</v>
      </c>
      <c r="F149" s="337">
        <v>3</v>
      </c>
      <c r="G149" s="337">
        <v>11</v>
      </c>
      <c r="H149" s="337">
        <v>3</v>
      </c>
      <c r="I149" s="337">
        <v>46</v>
      </c>
      <c r="J149" s="337">
        <v>4</v>
      </c>
      <c r="K149" s="337">
        <v>1</v>
      </c>
      <c r="L149" s="337">
        <v>4</v>
      </c>
      <c r="M149" s="337">
        <v>16</v>
      </c>
      <c r="N149" s="337">
        <v>3</v>
      </c>
      <c r="O149" s="337">
        <v>31</v>
      </c>
      <c r="P149" s="58">
        <v>243000</v>
      </c>
      <c r="Q149" s="23" t="s">
        <v>825</v>
      </c>
      <c r="R149" s="58">
        <v>243000</v>
      </c>
      <c r="S149" s="17">
        <f t="shared" si="14"/>
        <v>1</v>
      </c>
      <c r="T149" s="57">
        <v>0</v>
      </c>
      <c r="U149" s="17">
        <f t="shared" si="15"/>
        <v>0</v>
      </c>
      <c r="V149" s="23" t="s">
        <v>1333</v>
      </c>
      <c r="W149" s="24"/>
      <c r="X149" s="25"/>
    </row>
    <row r="150" spans="2:24" s="14" customFormat="1" ht="24" customHeight="1">
      <c r="B150" s="149" t="s">
        <v>826</v>
      </c>
      <c r="C150" s="24">
        <v>264016001</v>
      </c>
      <c r="D150" s="24" t="s">
        <v>827</v>
      </c>
      <c r="E150" s="337">
        <v>2</v>
      </c>
      <c r="F150" s="337">
        <v>1</v>
      </c>
      <c r="G150" s="337">
        <v>1</v>
      </c>
      <c r="H150" s="337">
        <v>4</v>
      </c>
      <c r="I150" s="337">
        <v>9</v>
      </c>
      <c r="J150" s="337">
        <v>4</v>
      </c>
      <c r="K150" s="337">
        <v>1</v>
      </c>
      <c r="L150" s="337">
        <v>4</v>
      </c>
      <c r="M150" s="337">
        <v>17</v>
      </c>
      <c r="N150" s="337">
        <v>3</v>
      </c>
      <c r="O150" s="337">
        <v>31</v>
      </c>
      <c r="P150" s="58">
        <v>30000</v>
      </c>
      <c r="Q150" s="23" t="s">
        <v>828</v>
      </c>
      <c r="R150" s="58">
        <v>30000</v>
      </c>
      <c r="S150" s="17">
        <f t="shared" si="14"/>
        <v>1</v>
      </c>
      <c r="T150" s="57">
        <v>0</v>
      </c>
      <c r="U150" s="17">
        <f t="shared" si="15"/>
        <v>0</v>
      </c>
      <c r="V150" s="23" t="s">
        <v>829</v>
      </c>
      <c r="W150" s="24"/>
      <c r="X150" s="25"/>
    </row>
    <row r="151" spans="2:24" s="14" customFormat="1" ht="24" customHeight="1">
      <c r="B151" s="24" t="s">
        <v>830</v>
      </c>
      <c r="C151" s="24">
        <v>264032005</v>
      </c>
      <c r="D151" s="24" t="s">
        <v>831</v>
      </c>
      <c r="E151" s="337">
        <v>3</v>
      </c>
      <c r="F151" s="337">
        <v>3</v>
      </c>
      <c r="G151" s="337">
        <v>10</v>
      </c>
      <c r="H151" s="337">
        <v>3</v>
      </c>
      <c r="I151" s="337">
        <v>63</v>
      </c>
      <c r="J151" s="337">
        <v>11</v>
      </c>
      <c r="K151" s="337">
        <v>1</v>
      </c>
      <c r="L151" s="337">
        <v>4</v>
      </c>
      <c r="M151" s="337">
        <v>16</v>
      </c>
      <c r="N151" s="337">
        <v>4</v>
      </c>
      <c r="O151" s="337">
        <v>26</v>
      </c>
      <c r="P151" s="58">
        <v>4950000</v>
      </c>
      <c r="Q151" s="23" t="s">
        <v>832</v>
      </c>
      <c r="R151" s="58">
        <v>22500</v>
      </c>
      <c r="S151" s="17">
        <f t="shared" si="14"/>
        <v>0.004545454545454545</v>
      </c>
      <c r="T151" s="57">
        <v>1500</v>
      </c>
      <c r="U151" s="17">
        <f t="shared" si="15"/>
        <v>0.00030303030303030303</v>
      </c>
      <c r="V151" s="23" t="s">
        <v>1320</v>
      </c>
      <c r="W151" s="24" t="s">
        <v>833</v>
      </c>
      <c r="X151" s="25"/>
    </row>
    <row r="152" spans="2:24" s="14" customFormat="1" ht="30" customHeight="1">
      <c r="B152" s="24" t="s">
        <v>834</v>
      </c>
      <c r="C152" s="234" t="s">
        <v>835</v>
      </c>
      <c r="D152" s="24" t="s">
        <v>836</v>
      </c>
      <c r="E152" s="337">
        <v>3</v>
      </c>
      <c r="F152" s="337">
        <v>5</v>
      </c>
      <c r="G152" s="337">
        <v>22</v>
      </c>
      <c r="H152" s="337">
        <v>3</v>
      </c>
      <c r="I152" s="337">
        <v>63</v>
      </c>
      <c r="J152" s="337">
        <v>7</v>
      </c>
      <c r="K152" s="337">
        <v>7</v>
      </c>
      <c r="L152" s="337">
        <v>4</v>
      </c>
      <c r="M152" s="337">
        <v>17</v>
      </c>
      <c r="N152" s="337">
        <v>3</v>
      </c>
      <c r="O152" s="337">
        <v>31</v>
      </c>
      <c r="P152" s="58">
        <v>1000000</v>
      </c>
      <c r="Q152" s="23" t="s">
        <v>837</v>
      </c>
      <c r="R152" s="58">
        <v>140500</v>
      </c>
      <c r="S152" s="17">
        <f t="shared" si="14"/>
        <v>0.1405</v>
      </c>
      <c r="T152" s="57">
        <v>135000</v>
      </c>
      <c r="U152" s="17">
        <f t="shared" si="15"/>
        <v>0.135</v>
      </c>
      <c r="V152" s="23" t="s">
        <v>1320</v>
      </c>
      <c r="W152" s="24" t="s">
        <v>838</v>
      </c>
      <c r="X152" s="25"/>
    </row>
    <row r="153" spans="2:24" s="14" customFormat="1" ht="27.75" customHeight="1">
      <c r="B153" s="24" t="s">
        <v>839</v>
      </c>
      <c r="C153" s="24">
        <v>272124001</v>
      </c>
      <c r="D153" s="24" t="s">
        <v>840</v>
      </c>
      <c r="E153" s="337">
        <v>2</v>
      </c>
      <c r="F153" s="337">
        <v>1</v>
      </c>
      <c r="G153" s="337">
        <v>1</v>
      </c>
      <c r="H153" s="337">
        <v>3</v>
      </c>
      <c r="I153" s="337">
        <v>32</v>
      </c>
      <c r="J153" s="337">
        <v>1</v>
      </c>
      <c r="K153" s="337">
        <v>30</v>
      </c>
      <c r="L153" s="337">
        <v>4</v>
      </c>
      <c r="M153" s="337">
        <v>16</v>
      </c>
      <c r="N153" s="337">
        <v>2</v>
      </c>
      <c r="O153" s="337">
        <v>20</v>
      </c>
      <c r="P153" s="58">
        <v>1000</v>
      </c>
      <c r="Q153" s="23" t="s">
        <v>841</v>
      </c>
      <c r="R153" s="58">
        <v>1000</v>
      </c>
      <c r="S153" s="17">
        <f t="shared" si="14"/>
        <v>1</v>
      </c>
      <c r="T153" s="57">
        <v>0</v>
      </c>
      <c r="U153" s="17">
        <f t="shared" si="15"/>
        <v>0</v>
      </c>
      <c r="V153" s="23" t="s">
        <v>1329</v>
      </c>
      <c r="W153" s="24"/>
      <c r="X153" s="25"/>
    </row>
    <row r="154" spans="2:24" s="14" customFormat="1" ht="42.75" customHeight="1">
      <c r="B154" s="24" t="s">
        <v>842</v>
      </c>
      <c r="C154" s="24">
        <v>272132004</v>
      </c>
      <c r="D154" s="24" t="s">
        <v>843</v>
      </c>
      <c r="E154" s="337">
        <v>2</v>
      </c>
      <c r="F154" s="337">
        <v>8</v>
      </c>
      <c r="G154" s="337">
        <v>33</v>
      </c>
      <c r="H154" s="337">
        <v>4</v>
      </c>
      <c r="I154" s="337">
        <v>6</v>
      </c>
      <c r="J154" s="337">
        <v>7</v>
      </c>
      <c r="K154" s="337">
        <v>1</v>
      </c>
      <c r="L154" s="337">
        <v>4</v>
      </c>
      <c r="M154" s="337">
        <v>17</v>
      </c>
      <c r="N154" s="337">
        <v>3</v>
      </c>
      <c r="O154" s="337">
        <v>31</v>
      </c>
      <c r="P154" s="58">
        <v>200000</v>
      </c>
      <c r="Q154" s="23" t="s">
        <v>844</v>
      </c>
      <c r="R154" s="58">
        <v>90000</v>
      </c>
      <c r="S154" s="17">
        <f t="shared" si="14"/>
        <v>0.45</v>
      </c>
      <c r="T154" s="57">
        <v>110000</v>
      </c>
      <c r="U154" s="17">
        <f t="shared" si="15"/>
        <v>0.55</v>
      </c>
      <c r="V154" s="23" t="s">
        <v>1320</v>
      </c>
      <c r="W154" s="24" t="s">
        <v>845</v>
      </c>
      <c r="X154" s="25"/>
    </row>
    <row r="155" spans="2:24" s="14" customFormat="1" ht="37.5" customHeight="1">
      <c r="B155" s="24" t="s">
        <v>846</v>
      </c>
      <c r="C155" s="24">
        <v>272183003</v>
      </c>
      <c r="D155" s="24" t="s">
        <v>847</v>
      </c>
      <c r="E155" s="337">
        <v>3</v>
      </c>
      <c r="F155" s="337">
        <v>9</v>
      </c>
      <c r="G155" s="337">
        <v>44</v>
      </c>
      <c r="H155" s="337">
        <v>3</v>
      </c>
      <c r="I155" s="337">
        <v>55</v>
      </c>
      <c r="J155" s="337">
        <v>7</v>
      </c>
      <c r="K155" s="337">
        <v>1</v>
      </c>
      <c r="L155" s="337">
        <v>4</v>
      </c>
      <c r="M155" s="337">
        <v>17</v>
      </c>
      <c r="N155" s="337">
        <v>3</v>
      </c>
      <c r="O155" s="337">
        <v>31</v>
      </c>
      <c r="P155" s="58">
        <v>10000</v>
      </c>
      <c r="Q155" s="23" t="s">
        <v>848</v>
      </c>
      <c r="R155" s="58">
        <v>720</v>
      </c>
      <c r="S155" s="17">
        <f t="shared" si="14"/>
        <v>0.072</v>
      </c>
      <c r="T155" s="57"/>
      <c r="U155" s="17">
        <f t="shared" si="15"/>
        <v>0</v>
      </c>
      <c r="V155" s="23" t="s">
        <v>1324</v>
      </c>
      <c r="W155" s="24"/>
      <c r="X155" s="25"/>
    </row>
    <row r="156" spans="2:24" s="14" customFormat="1" ht="32.25" customHeight="1">
      <c r="B156" s="24" t="s">
        <v>863</v>
      </c>
      <c r="C156" s="23">
        <v>282022008</v>
      </c>
      <c r="D156" s="69" t="s">
        <v>864</v>
      </c>
      <c r="E156" s="337">
        <v>2</v>
      </c>
      <c r="F156" s="337">
        <v>9</v>
      </c>
      <c r="G156" s="337">
        <v>44</v>
      </c>
      <c r="H156" s="337">
        <v>3</v>
      </c>
      <c r="I156" s="337">
        <v>53</v>
      </c>
      <c r="J156" s="337">
        <v>4</v>
      </c>
      <c r="K156" s="337">
        <v>1</v>
      </c>
      <c r="L156" s="337">
        <v>4</v>
      </c>
      <c r="M156" s="337">
        <v>16</v>
      </c>
      <c r="N156" s="337">
        <v>3</v>
      </c>
      <c r="O156" s="337">
        <v>31</v>
      </c>
      <c r="P156" s="58">
        <v>20000</v>
      </c>
      <c r="Q156" s="23" t="s">
        <v>865</v>
      </c>
      <c r="R156" s="58">
        <v>20000</v>
      </c>
      <c r="S156" s="17">
        <f t="shared" si="14"/>
        <v>1</v>
      </c>
      <c r="T156" s="57">
        <v>0</v>
      </c>
      <c r="U156" s="17">
        <f t="shared" si="15"/>
        <v>0</v>
      </c>
      <c r="V156" s="23" t="s">
        <v>1329</v>
      </c>
      <c r="W156" s="24"/>
      <c r="X156" s="25"/>
    </row>
    <row r="157" spans="2:24" s="14" customFormat="1" ht="27">
      <c r="B157" s="24" t="s">
        <v>866</v>
      </c>
      <c r="C157" s="23">
        <v>282049011</v>
      </c>
      <c r="D157" s="69" t="s">
        <v>867</v>
      </c>
      <c r="E157" s="337">
        <v>3</v>
      </c>
      <c r="F157" s="337">
        <v>13</v>
      </c>
      <c r="G157" s="337">
        <v>52</v>
      </c>
      <c r="H157" s="337">
        <v>4</v>
      </c>
      <c r="I157" s="337">
        <v>12</v>
      </c>
      <c r="J157" s="337">
        <v>4</v>
      </c>
      <c r="K157" s="337">
        <v>1</v>
      </c>
      <c r="L157" s="337">
        <v>4</v>
      </c>
      <c r="M157" s="337">
        <v>16</v>
      </c>
      <c r="N157" s="337">
        <v>10</v>
      </c>
      <c r="O157" s="337">
        <v>1</v>
      </c>
      <c r="P157" s="58">
        <v>3677700</v>
      </c>
      <c r="Q157" s="23" t="s">
        <v>868</v>
      </c>
      <c r="R157" s="58">
        <v>80000</v>
      </c>
      <c r="S157" s="17">
        <f t="shared" si="14"/>
        <v>0.021752725888462898</v>
      </c>
      <c r="T157" s="57">
        <v>100000</v>
      </c>
      <c r="U157" s="17">
        <f t="shared" si="15"/>
        <v>0.027190907360578623</v>
      </c>
      <c r="V157" s="23" t="s">
        <v>1333</v>
      </c>
      <c r="W157" s="24"/>
      <c r="X157" s="25"/>
    </row>
    <row r="158" spans="2:24" s="14" customFormat="1" ht="27">
      <c r="B158" s="24" t="s">
        <v>869</v>
      </c>
      <c r="C158" s="23">
        <v>282146011</v>
      </c>
      <c r="D158" s="69" t="s">
        <v>870</v>
      </c>
      <c r="E158" s="337">
        <v>3</v>
      </c>
      <c r="F158" s="337">
        <v>3</v>
      </c>
      <c r="G158" s="337">
        <v>11</v>
      </c>
      <c r="H158" s="337">
        <v>4</v>
      </c>
      <c r="I158" s="337">
        <v>13</v>
      </c>
      <c r="J158" s="337">
        <v>7</v>
      </c>
      <c r="K158" s="337">
        <v>26</v>
      </c>
      <c r="L158" s="337">
        <v>4</v>
      </c>
      <c r="M158" s="337">
        <v>16</v>
      </c>
      <c r="N158" s="337">
        <v>2</v>
      </c>
      <c r="O158" s="337">
        <v>3</v>
      </c>
      <c r="P158" s="58">
        <v>30000</v>
      </c>
      <c r="Q158" s="23" t="s">
        <v>871</v>
      </c>
      <c r="R158" s="58">
        <v>15000</v>
      </c>
      <c r="S158" s="17">
        <f t="shared" si="14"/>
        <v>0.5</v>
      </c>
      <c r="T158" s="57">
        <v>0</v>
      </c>
      <c r="U158" s="17">
        <f t="shared" si="15"/>
        <v>0</v>
      </c>
      <c r="V158" s="23" t="s">
        <v>1324</v>
      </c>
      <c r="W158" s="24"/>
      <c r="X158" s="25"/>
    </row>
    <row r="159" spans="2:24" s="14" customFormat="1" ht="32.25" customHeight="1">
      <c r="B159" s="69" t="s">
        <v>872</v>
      </c>
      <c r="C159" s="23">
        <v>283011001</v>
      </c>
      <c r="D159" s="69" t="s">
        <v>873</v>
      </c>
      <c r="E159" s="337">
        <v>2</v>
      </c>
      <c r="F159" s="337">
        <v>6</v>
      </c>
      <c r="G159" s="337">
        <v>26</v>
      </c>
      <c r="H159" s="337">
        <v>4</v>
      </c>
      <c r="I159" s="337">
        <v>7</v>
      </c>
      <c r="J159" s="337">
        <v>9</v>
      </c>
      <c r="K159" s="337">
        <v>29</v>
      </c>
      <c r="L159" s="337">
        <v>4</v>
      </c>
      <c r="M159" s="337">
        <v>16</v>
      </c>
      <c r="N159" s="337">
        <v>4</v>
      </c>
      <c r="O159" s="337">
        <v>13</v>
      </c>
      <c r="P159" s="58">
        <v>300000</v>
      </c>
      <c r="Q159" s="23" t="s">
        <v>874</v>
      </c>
      <c r="R159" s="58">
        <v>300000</v>
      </c>
      <c r="S159" s="17">
        <f t="shared" si="14"/>
        <v>1</v>
      </c>
      <c r="T159" s="57">
        <v>0</v>
      </c>
      <c r="U159" s="17">
        <f t="shared" si="15"/>
        <v>0</v>
      </c>
      <c r="V159" s="23" t="s">
        <v>1329</v>
      </c>
      <c r="W159" s="24"/>
      <c r="X159" s="25"/>
    </row>
    <row r="160" spans="2:24" s="14" customFormat="1" ht="32.25" customHeight="1">
      <c r="B160" s="69" t="s">
        <v>875</v>
      </c>
      <c r="C160" s="234">
        <v>282103008</v>
      </c>
      <c r="D160" s="69" t="s">
        <v>876</v>
      </c>
      <c r="E160" s="337">
        <v>2</v>
      </c>
      <c r="F160" s="337">
        <v>1</v>
      </c>
      <c r="G160" s="337">
        <v>3</v>
      </c>
      <c r="H160" s="337">
        <v>4</v>
      </c>
      <c r="I160" s="337">
        <v>1</v>
      </c>
      <c r="J160" s="337">
        <v>4</v>
      </c>
      <c r="K160" s="337">
        <v>1</v>
      </c>
      <c r="L160" s="337">
        <v>4</v>
      </c>
      <c r="M160" s="337">
        <v>17</v>
      </c>
      <c r="N160" s="337">
        <v>3</v>
      </c>
      <c r="O160" s="337">
        <v>31</v>
      </c>
      <c r="P160" s="58">
        <v>315000</v>
      </c>
      <c r="Q160" s="23" t="s">
        <v>877</v>
      </c>
      <c r="R160" s="58">
        <v>315000</v>
      </c>
      <c r="S160" s="17">
        <f t="shared" si="14"/>
        <v>1</v>
      </c>
      <c r="T160" s="57">
        <v>0</v>
      </c>
      <c r="U160" s="17">
        <f t="shared" si="15"/>
        <v>0</v>
      </c>
      <c r="V160" s="23" t="s">
        <v>1329</v>
      </c>
      <c r="W160" s="24"/>
      <c r="X160" s="25"/>
    </row>
    <row r="161" spans="2:24" s="14" customFormat="1" ht="32.25" customHeight="1">
      <c r="B161" s="24" t="s">
        <v>878</v>
      </c>
      <c r="C161" s="23">
        <v>286842001</v>
      </c>
      <c r="D161" s="69" t="s">
        <v>879</v>
      </c>
      <c r="E161" s="337">
        <v>3</v>
      </c>
      <c r="F161" s="337">
        <v>5</v>
      </c>
      <c r="G161" s="337">
        <v>22</v>
      </c>
      <c r="H161" s="337">
        <v>4</v>
      </c>
      <c r="I161" s="337">
        <v>2</v>
      </c>
      <c r="J161" s="337">
        <v>2</v>
      </c>
      <c r="K161" s="337">
        <v>28</v>
      </c>
      <c r="L161" s="337">
        <v>4</v>
      </c>
      <c r="M161" s="337">
        <v>17</v>
      </c>
      <c r="N161" s="337">
        <v>2</v>
      </c>
      <c r="O161" s="337">
        <v>28</v>
      </c>
      <c r="P161" s="58">
        <v>310000</v>
      </c>
      <c r="Q161" s="23" t="s">
        <v>880</v>
      </c>
      <c r="R161" s="58">
        <v>286800</v>
      </c>
      <c r="S161" s="17">
        <f t="shared" si="14"/>
        <v>0.9251612903225807</v>
      </c>
      <c r="T161" s="57">
        <v>0</v>
      </c>
      <c r="U161" s="17">
        <f t="shared" si="15"/>
        <v>0</v>
      </c>
      <c r="V161" s="23" t="s">
        <v>881</v>
      </c>
      <c r="W161" s="24"/>
      <c r="X161" s="25"/>
    </row>
    <row r="162" spans="2:24" s="14" customFormat="1" ht="24" customHeight="1">
      <c r="B162" s="24" t="s">
        <v>882</v>
      </c>
      <c r="C162" s="24">
        <v>293211003</v>
      </c>
      <c r="D162" s="236" t="s">
        <v>883</v>
      </c>
      <c r="E162" s="337">
        <v>9</v>
      </c>
      <c r="F162" s="337">
        <v>1</v>
      </c>
      <c r="G162" s="337">
        <v>1</v>
      </c>
      <c r="H162" s="337">
        <v>4</v>
      </c>
      <c r="I162" s="337">
        <v>6</v>
      </c>
      <c r="J162" s="337">
        <v>8</v>
      </c>
      <c r="K162" s="337">
        <v>24</v>
      </c>
      <c r="L162" s="337">
        <v>4</v>
      </c>
      <c r="M162" s="337">
        <v>17</v>
      </c>
      <c r="N162" s="337">
        <v>1</v>
      </c>
      <c r="O162" s="337">
        <v>11</v>
      </c>
      <c r="P162" s="58">
        <v>5000</v>
      </c>
      <c r="Q162" s="23" t="s">
        <v>884</v>
      </c>
      <c r="R162" s="58">
        <v>5000</v>
      </c>
      <c r="S162" s="17">
        <f t="shared" si="14"/>
        <v>1</v>
      </c>
      <c r="T162" s="57">
        <v>0</v>
      </c>
      <c r="U162" s="17">
        <f t="shared" si="15"/>
        <v>0</v>
      </c>
      <c r="V162" s="23" t="s">
        <v>885</v>
      </c>
      <c r="W162" s="24"/>
      <c r="X162" s="25"/>
    </row>
    <row r="163" spans="2:24" s="14" customFormat="1" ht="30" customHeight="1">
      <c r="B163" s="24" t="s">
        <v>886</v>
      </c>
      <c r="C163" s="24">
        <v>293814001</v>
      </c>
      <c r="D163" s="24" t="s">
        <v>887</v>
      </c>
      <c r="E163" s="337">
        <v>2</v>
      </c>
      <c r="F163" s="337">
        <v>3</v>
      </c>
      <c r="G163" s="337">
        <v>13</v>
      </c>
      <c r="H163" s="337">
        <v>4</v>
      </c>
      <c r="I163" s="337">
        <v>2</v>
      </c>
      <c r="J163" s="337">
        <v>10</v>
      </c>
      <c r="K163" s="337">
        <v>1</v>
      </c>
      <c r="L163" s="337">
        <v>4</v>
      </c>
      <c r="M163" s="337">
        <v>17</v>
      </c>
      <c r="N163" s="337">
        <v>3</v>
      </c>
      <c r="O163" s="337">
        <v>31</v>
      </c>
      <c r="P163" s="58">
        <v>100000</v>
      </c>
      <c r="Q163" s="23" t="s">
        <v>888</v>
      </c>
      <c r="R163" s="58">
        <v>100000</v>
      </c>
      <c r="S163" s="17">
        <f t="shared" si="14"/>
        <v>1</v>
      </c>
      <c r="T163" s="57">
        <v>0</v>
      </c>
      <c r="U163" s="17">
        <f t="shared" si="15"/>
        <v>0</v>
      </c>
      <c r="V163" s="23" t="s">
        <v>1329</v>
      </c>
      <c r="W163" s="24"/>
      <c r="X163" s="25"/>
    </row>
    <row r="164" spans="2:24" s="14" customFormat="1" ht="24" customHeight="1">
      <c r="B164" s="24" t="s">
        <v>889</v>
      </c>
      <c r="C164" s="24">
        <v>294225001</v>
      </c>
      <c r="D164" s="24" t="s">
        <v>890</v>
      </c>
      <c r="E164" s="337">
        <v>2</v>
      </c>
      <c r="F164" s="337">
        <v>3</v>
      </c>
      <c r="G164" s="337">
        <v>13</v>
      </c>
      <c r="H164" s="337">
        <v>3</v>
      </c>
      <c r="I164" s="337">
        <v>47</v>
      </c>
      <c r="J164" s="337">
        <v>12</v>
      </c>
      <c r="K164" s="337">
        <v>22</v>
      </c>
      <c r="L164" s="337">
        <v>4</v>
      </c>
      <c r="M164" s="337">
        <v>16</v>
      </c>
      <c r="N164" s="337">
        <v>3</v>
      </c>
      <c r="O164" s="337">
        <v>16</v>
      </c>
      <c r="P164" s="58">
        <v>2000</v>
      </c>
      <c r="Q164" s="23" t="s">
        <v>891</v>
      </c>
      <c r="R164" s="58">
        <v>2000</v>
      </c>
      <c r="S164" s="17">
        <f t="shared" si="14"/>
        <v>1</v>
      </c>
      <c r="T164" s="57">
        <v>0</v>
      </c>
      <c r="U164" s="17">
        <f t="shared" si="15"/>
        <v>0</v>
      </c>
      <c r="V164" s="23" t="s">
        <v>1329</v>
      </c>
      <c r="W164" s="24"/>
      <c r="X164" s="25"/>
    </row>
    <row r="165" spans="2:24" s="14" customFormat="1" ht="24" customHeight="1">
      <c r="B165" s="225" t="s">
        <v>900</v>
      </c>
      <c r="C165" s="237">
        <v>302074005</v>
      </c>
      <c r="D165" s="225" t="s">
        <v>901</v>
      </c>
      <c r="E165" s="337">
        <v>3</v>
      </c>
      <c r="F165" s="337">
        <v>6</v>
      </c>
      <c r="G165" s="337">
        <v>23</v>
      </c>
      <c r="H165" s="337">
        <v>4</v>
      </c>
      <c r="I165" s="337">
        <v>4</v>
      </c>
      <c r="J165" s="337">
        <v>4</v>
      </c>
      <c r="K165" s="337">
        <v>8</v>
      </c>
      <c r="L165" s="337">
        <v>4</v>
      </c>
      <c r="M165" s="337">
        <v>16</v>
      </c>
      <c r="N165" s="337">
        <v>6</v>
      </c>
      <c r="O165" s="337">
        <v>30</v>
      </c>
      <c r="P165" s="58">
        <v>88000</v>
      </c>
      <c r="Q165" s="23" t="s">
        <v>902</v>
      </c>
      <c r="R165" s="58">
        <v>20000</v>
      </c>
      <c r="S165" s="17">
        <f t="shared" si="14"/>
        <v>0.22727272727272727</v>
      </c>
      <c r="T165" s="57">
        <v>2000</v>
      </c>
      <c r="U165" s="17">
        <f t="shared" si="15"/>
        <v>0.022727272727272728</v>
      </c>
      <c r="V165" s="23" t="s">
        <v>1324</v>
      </c>
      <c r="W165" s="238"/>
      <c r="X165" s="25"/>
    </row>
    <row r="166" spans="2:24" s="14" customFormat="1" ht="24" customHeight="1">
      <c r="B166" s="225" t="s">
        <v>903</v>
      </c>
      <c r="C166" s="237">
        <v>303011001</v>
      </c>
      <c r="D166" s="225" t="s">
        <v>904</v>
      </c>
      <c r="E166" s="337">
        <v>3</v>
      </c>
      <c r="F166" s="337">
        <v>1</v>
      </c>
      <c r="G166" s="337">
        <v>1</v>
      </c>
      <c r="H166" s="337">
        <v>4</v>
      </c>
      <c r="I166" s="337">
        <v>1</v>
      </c>
      <c r="J166" s="337">
        <v>6</v>
      </c>
      <c r="K166" s="337">
        <v>14</v>
      </c>
      <c r="L166" s="337">
        <v>4</v>
      </c>
      <c r="M166" s="337">
        <v>17</v>
      </c>
      <c r="N166" s="337">
        <v>2</v>
      </c>
      <c r="O166" s="337">
        <v>1</v>
      </c>
      <c r="P166" s="58">
        <v>20000</v>
      </c>
      <c r="Q166" s="23" t="s">
        <v>905</v>
      </c>
      <c r="R166" s="58">
        <v>6500</v>
      </c>
      <c r="S166" s="17">
        <f t="shared" si="14"/>
        <v>0.325</v>
      </c>
      <c r="T166" s="57">
        <v>0</v>
      </c>
      <c r="U166" s="17">
        <f t="shared" si="15"/>
        <v>0</v>
      </c>
      <c r="V166" s="23" t="s">
        <v>1324</v>
      </c>
      <c r="W166" s="238"/>
      <c r="X166" s="25"/>
    </row>
    <row r="167" spans="2:24" s="14" customFormat="1" ht="24" customHeight="1">
      <c r="B167" s="225" t="s">
        <v>906</v>
      </c>
      <c r="C167" s="237">
        <v>303267001</v>
      </c>
      <c r="D167" s="239" t="s">
        <v>907</v>
      </c>
      <c r="E167" s="337">
        <v>2</v>
      </c>
      <c r="F167" s="337">
        <v>4</v>
      </c>
      <c r="G167" s="337">
        <v>15</v>
      </c>
      <c r="H167" s="337">
        <v>4</v>
      </c>
      <c r="I167" s="337">
        <v>8</v>
      </c>
      <c r="J167" s="337">
        <v>4</v>
      </c>
      <c r="K167" s="337">
        <v>1</v>
      </c>
      <c r="L167" s="337">
        <v>4</v>
      </c>
      <c r="M167" s="337">
        <v>17</v>
      </c>
      <c r="N167" s="337">
        <v>3</v>
      </c>
      <c r="O167" s="337">
        <v>31</v>
      </c>
      <c r="P167" s="58">
        <v>30000</v>
      </c>
      <c r="Q167" s="23" t="s">
        <v>908</v>
      </c>
      <c r="R167" s="58">
        <v>30000</v>
      </c>
      <c r="S167" s="17">
        <f t="shared" si="14"/>
        <v>1</v>
      </c>
      <c r="T167" s="57">
        <v>0</v>
      </c>
      <c r="U167" s="17">
        <f t="shared" si="15"/>
        <v>0</v>
      </c>
      <c r="V167" s="23" t="s">
        <v>1329</v>
      </c>
      <c r="W167" s="238"/>
      <c r="X167" s="25"/>
    </row>
    <row r="168" spans="2:24" s="14" customFormat="1" ht="24" customHeight="1">
      <c r="B168" s="225" t="s">
        <v>909</v>
      </c>
      <c r="C168" s="237">
        <v>303623002</v>
      </c>
      <c r="D168" s="24" t="s">
        <v>910</v>
      </c>
      <c r="E168" s="337">
        <v>3</v>
      </c>
      <c r="F168" s="337">
        <v>1</v>
      </c>
      <c r="G168" s="337">
        <v>4</v>
      </c>
      <c r="H168" s="337">
        <v>4</v>
      </c>
      <c r="I168" s="337">
        <v>4</v>
      </c>
      <c r="J168" s="337">
        <v>3</v>
      </c>
      <c r="K168" s="337">
        <v>25</v>
      </c>
      <c r="L168" s="337">
        <v>4</v>
      </c>
      <c r="M168" s="337">
        <v>17</v>
      </c>
      <c r="N168" s="337">
        <v>1</v>
      </c>
      <c r="O168" s="337">
        <v>18</v>
      </c>
      <c r="P168" s="58">
        <v>65000</v>
      </c>
      <c r="Q168" s="23" t="s">
        <v>911</v>
      </c>
      <c r="R168" s="58">
        <v>43850</v>
      </c>
      <c r="S168" s="17">
        <f aca="true" t="shared" si="16" ref="S168:S197">R168/P168</f>
        <v>0.6746153846153846</v>
      </c>
      <c r="T168" s="57">
        <v>3600</v>
      </c>
      <c r="U168" s="17">
        <f aca="true" t="shared" si="17" ref="U168:U197">T168/P168</f>
        <v>0.055384615384615386</v>
      </c>
      <c r="V168" s="23" t="s">
        <v>1329</v>
      </c>
      <c r="W168" s="240"/>
      <c r="X168" s="25"/>
    </row>
    <row r="169" spans="2:24" s="14" customFormat="1" ht="24" customHeight="1">
      <c r="B169" s="225" t="s">
        <v>912</v>
      </c>
      <c r="C169" s="207">
        <v>303852002</v>
      </c>
      <c r="D169" s="24" t="s">
        <v>913</v>
      </c>
      <c r="E169" s="337">
        <v>9</v>
      </c>
      <c r="F169" s="337">
        <v>1</v>
      </c>
      <c r="G169" s="337">
        <v>1</v>
      </c>
      <c r="H169" s="337">
        <v>3</v>
      </c>
      <c r="I169" s="337">
        <v>49</v>
      </c>
      <c r="J169" s="337">
        <v>6</v>
      </c>
      <c r="K169" s="337">
        <v>1</v>
      </c>
      <c r="L169" s="337">
        <v>4</v>
      </c>
      <c r="M169" s="337">
        <v>16</v>
      </c>
      <c r="N169" s="337">
        <v>12</v>
      </c>
      <c r="O169" s="337">
        <v>14</v>
      </c>
      <c r="P169" s="58">
        <v>5000</v>
      </c>
      <c r="Q169" s="23" t="s">
        <v>914</v>
      </c>
      <c r="R169" s="58">
        <v>5000</v>
      </c>
      <c r="S169" s="17">
        <f t="shared" si="16"/>
        <v>1</v>
      </c>
      <c r="T169" s="57">
        <v>0</v>
      </c>
      <c r="U169" s="17">
        <f t="shared" si="17"/>
        <v>0</v>
      </c>
      <c r="V169" s="23" t="s">
        <v>1320</v>
      </c>
      <c r="W169" s="240" t="s">
        <v>915</v>
      </c>
      <c r="X169" s="25"/>
    </row>
    <row r="170" spans="2:24" s="14" customFormat="1" ht="24" customHeight="1">
      <c r="B170" s="225" t="s">
        <v>916</v>
      </c>
      <c r="C170" s="241" t="s">
        <v>917</v>
      </c>
      <c r="D170" s="239" t="s">
        <v>918</v>
      </c>
      <c r="E170" s="337">
        <v>9</v>
      </c>
      <c r="F170" s="337">
        <v>1</v>
      </c>
      <c r="G170" s="337">
        <v>1</v>
      </c>
      <c r="H170" s="337">
        <v>3</v>
      </c>
      <c r="I170" s="337">
        <v>56</v>
      </c>
      <c r="J170" s="337">
        <v>4</v>
      </c>
      <c r="K170" s="337">
        <v>1</v>
      </c>
      <c r="L170" s="337">
        <v>4</v>
      </c>
      <c r="M170" s="337">
        <v>16</v>
      </c>
      <c r="N170" s="337">
        <v>9</v>
      </c>
      <c r="O170" s="337">
        <v>13</v>
      </c>
      <c r="P170" s="58">
        <v>10000</v>
      </c>
      <c r="Q170" s="23" t="s">
        <v>919</v>
      </c>
      <c r="R170" s="58">
        <v>10000</v>
      </c>
      <c r="S170" s="17">
        <f t="shared" si="16"/>
        <v>1</v>
      </c>
      <c r="T170" s="57">
        <v>0</v>
      </c>
      <c r="U170" s="17">
        <f t="shared" si="17"/>
        <v>0</v>
      </c>
      <c r="V170" s="23" t="s">
        <v>1320</v>
      </c>
      <c r="W170" s="240" t="s">
        <v>915</v>
      </c>
      <c r="X170" s="25"/>
    </row>
    <row r="171" spans="2:24" s="14" customFormat="1" ht="24" customHeight="1">
      <c r="B171" s="225" t="s">
        <v>920</v>
      </c>
      <c r="C171" s="241" t="s">
        <v>921</v>
      </c>
      <c r="D171" s="239" t="s">
        <v>918</v>
      </c>
      <c r="E171" s="337">
        <v>9</v>
      </c>
      <c r="F171" s="337">
        <v>1</v>
      </c>
      <c r="G171" s="337">
        <v>1</v>
      </c>
      <c r="H171" s="337">
        <v>3</v>
      </c>
      <c r="I171" s="337">
        <v>48</v>
      </c>
      <c r="J171" s="337">
        <v>8</v>
      </c>
      <c r="K171" s="337">
        <v>27</v>
      </c>
      <c r="L171" s="337">
        <v>4</v>
      </c>
      <c r="M171" s="337">
        <v>16</v>
      </c>
      <c r="N171" s="337">
        <v>6</v>
      </c>
      <c r="O171" s="337">
        <v>15</v>
      </c>
      <c r="P171" s="58">
        <v>5000</v>
      </c>
      <c r="Q171" s="23" t="s">
        <v>922</v>
      </c>
      <c r="R171" s="58">
        <v>5000</v>
      </c>
      <c r="S171" s="17">
        <f t="shared" si="16"/>
        <v>1</v>
      </c>
      <c r="T171" s="57">
        <v>0</v>
      </c>
      <c r="U171" s="17">
        <f t="shared" si="17"/>
        <v>0</v>
      </c>
      <c r="V171" s="23" t="s">
        <v>1320</v>
      </c>
      <c r="W171" s="240" t="s">
        <v>915</v>
      </c>
      <c r="X171" s="25"/>
    </row>
    <row r="172" spans="2:24" s="14" customFormat="1" ht="24" customHeight="1">
      <c r="B172" s="225" t="s">
        <v>923</v>
      </c>
      <c r="C172" s="207">
        <v>304051002</v>
      </c>
      <c r="D172" s="242" t="s">
        <v>924</v>
      </c>
      <c r="E172" s="337">
        <v>3</v>
      </c>
      <c r="F172" s="337">
        <v>3</v>
      </c>
      <c r="G172" s="337">
        <v>11</v>
      </c>
      <c r="H172" s="337">
        <v>4</v>
      </c>
      <c r="I172" s="337">
        <v>3</v>
      </c>
      <c r="J172" s="337">
        <v>2</v>
      </c>
      <c r="K172" s="337">
        <v>20</v>
      </c>
      <c r="L172" s="337">
        <v>4</v>
      </c>
      <c r="M172" s="337">
        <v>16</v>
      </c>
      <c r="N172" s="337">
        <v>7</v>
      </c>
      <c r="O172" s="337">
        <v>15</v>
      </c>
      <c r="P172" s="58">
        <v>10000</v>
      </c>
      <c r="Q172" s="23" t="s">
        <v>925</v>
      </c>
      <c r="R172" s="58">
        <v>4750</v>
      </c>
      <c r="S172" s="17">
        <f t="shared" si="16"/>
        <v>0.475</v>
      </c>
      <c r="T172" s="57">
        <v>0</v>
      </c>
      <c r="U172" s="17">
        <f t="shared" si="17"/>
        <v>0</v>
      </c>
      <c r="V172" s="23" t="s">
        <v>1324</v>
      </c>
      <c r="W172" s="240"/>
      <c r="X172" s="25"/>
    </row>
    <row r="173" spans="2:24" s="14" customFormat="1" ht="24" customHeight="1">
      <c r="B173" s="225" t="s">
        <v>926</v>
      </c>
      <c r="C173" s="207">
        <v>304069001</v>
      </c>
      <c r="D173" s="243" t="s">
        <v>927</v>
      </c>
      <c r="E173" s="337">
        <v>2</v>
      </c>
      <c r="F173" s="337">
        <v>3</v>
      </c>
      <c r="G173" s="337">
        <v>11</v>
      </c>
      <c r="H173" s="337">
        <v>4</v>
      </c>
      <c r="I173" s="337">
        <v>7</v>
      </c>
      <c r="J173" s="337">
        <v>11</v>
      </c>
      <c r="K173" s="337">
        <v>9</v>
      </c>
      <c r="L173" s="337">
        <v>4</v>
      </c>
      <c r="M173" s="337">
        <v>17</v>
      </c>
      <c r="N173" s="337">
        <v>3</v>
      </c>
      <c r="O173" s="337">
        <v>31</v>
      </c>
      <c r="P173" s="58">
        <v>40000</v>
      </c>
      <c r="Q173" s="23" t="s">
        <v>928</v>
      </c>
      <c r="R173" s="58">
        <v>40000</v>
      </c>
      <c r="S173" s="17">
        <f t="shared" si="16"/>
        <v>1</v>
      </c>
      <c r="T173" s="57">
        <v>0</v>
      </c>
      <c r="U173" s="17">
        <f t="shared" si="17"/>
        <v>0</v>
      </c>
      <c r="V173" s="23" t="s">
        <v>1329</v>
      </c>
      <c r="W173" s="240"/>
      <c r="X173" s="25"/>
    </row>
    <row r="174" spans="2:24" s="14" customFormat="1" ht="24" customHeight="1">
      <c r="B174" s="225" t="s">
        <v>929</v>
      </c>
      <c r="C174" s="207">
        <v>304239001</v>
      </c>
      <c r="D174" s="244" t="s">
        <v>930</v>
      </c>
      <c r="E174" s="337">
        <v>9</v>
      </c>
      <c r="F174" s="337">
        <v>1</v>
      </c>
      <c r="G174" s="337">
        <v>1</v>
      </c>
      <c r="H174" s="337">
        <v>3</v>
      </c>
      <c r="I174" s="337">
        <v>58</v>
      </c>
      <c r="J174" s="337">
        <v>12</v>
      </c>
      <c r="K174" s="337">
        <v>19</v>
      </c>
      <c r="L174" s="337">
        <v>4</v>
      </c>
      <c r="M174" s="337">
        <v>17</v>
      </c>
      <c r="N174" s="337">
        <v>3</v>
      </c>
      <c r="O174" s="337">
        <v>31</v>
      </c>
      <c r="P174" s="58">
        <v>10000</v>
      </c>
      <c r="Q174" s="23" t="s">
        <v>931</v>
      </c>
      <c r="R174" s="58">
        <v>10000</v>
      </c>
      <c r="S174" s="17">
        <f t="shared" si="16"/>
        <v>1</v>
      </c>
      <c r="T174" s="57">
        <v>0</v>
      </c>
      <c r="U174" s="17">
        <f t="shared" si="17"/>
        <v>0</v>
      </c>
      <c r="V174" s="23" t="s">
        <v>1320</v>
      </c>
      <c r="W174" s="240" t="s">
        <v>915</v>
      </c>
      <c r="X174" s="25"/>
    </row>
    <row r="175" spans="2:24" s="14" customFormat="1" ht="24" customHeight="1">
      <c r="B175" s="24" t="s">
        <v>932</v>
      </c>
      <c r="C175" s="245">
        <v>31323001</v>
      </c>
      <c r="D175" s="24" t="s">
        <v>933</v>
      </c>
      <c r="E175" s="337">
        <v>9</v>
      </c>
      <c r="F175" s="337">
        <v>1</v>
      </c>
      <c r="G175" s="337">
        <v>1</v>
      </c>
      <c r="H175" s="337">
        <v>3</v>
      </c>
      <c r="I175" s="337">
        <v>61</v>
      </c>
      <c r="J175" s="337">
        <v>3</v>
      </c>
      <c r="K175" s="337">
        <v>1</v>
      </c>
      <c r="L175" s="337">
        <v>4</v>
      </c>
      <c r="M175" s="337">
        <v>16</v>
      </c>
      <c r="N175" s="337">
        <v>10</v>
      </c>
      <c r="O175" s="337">
        <v>31</v>
      </c>
      <c r="P175" s="184">
        <v>5000</v>
      </c>
      <c r="Q175" s="189" t="s">
        <v>934</v>
      </c>
      <c r="R175" s="184">
        <v>5000</v>
      </c>
      <c r="S175" s="185">
        <f t="shared" si="16"/>
        <v>1</v>
      </c>
      <c r="T175" s="186">
        <v>0</v>
      </c>
      <c r="U175" s="17">
        <f t="shared" si="17"/>
        <v>0</v>
      </c>
      <c r="V175" s="23" t="s">
        <v>393</v>
      </c>
      <c r="W175" s="24" t="s">
        <v>935</v>
      </c>
      <c r="X175" s="25"/>
    </row>
    <row r="176" spans="2:24" s="14" customFormat="1" ht="24" customHeight="1">
      <c r="B176" s="24" t="s">
        <v>936</v>
      </c>
      <c r="C176" s="246">
        <v>31327003</v>
      </c>
      <c r="D176" s="24" t="s">
        <v>933</v>
      </c>
      <c r="E176" s="337">
        <v>9</v>
      </c>
      <c r="F176" s="337">
        <v>1</v>
      </c>
      <c r="G176" s="337">
        <v>1</v>
      </c>
      <c r="H176" s="337">
        <v>3</v>
      </c>
      <c r="I176" s="337">
        <v>48</v>
      </c>
      <c r="J176" s="337">
        <v>10</v>
      </c>
      <c r="K176" s="337">
        <v>18</v>
      </c>
      <c r="L176" s="337">
        <v>4</v>
      </c>
      <c r="M176" s="337">
        <v>16</v>
      </c>
      <c r="N176" s="337">
        <v>10</v>
      </c>
      <c r="O176" s="337">
        <v>31</v>
      </c>
      <c r="P176" s="184">
        <v>5000</v>
      </c>
      <c r="Q176" s="189" t="s">
        <v>937</v>
      </c>
      <c r="R176" s="184">
        <v>5000</v>
      </c>
      <c r="S176" s="185">
        <f t="shared" si="16"/>
        <v>1</v>
      </c>
      <c r="T176" s="186">
        <v>0</v>
      </c>
      <c r="U176" s="17">
        <f t="shared" si="17"/>
        <v>0</v>
      </c>
      <c r="V176" s="23" t="s">
        <v>938</v>
      </c>
      <c r="W176" s="24" t="s">
        <v>935</v>
      </c>
      <c r="X176" s="25"/>
    </row>
    <row r="177" spans="2:24" s="14" customFormat="1" ht="24" customHeight="1">
      <c r="B177" s="24" t="s">
        <v>939</v>
      </c>
      <c r="C177" s="24">
        <v>31324002</v>
      </c>
      <c r="D177" s="66" t="s">
        <v>383</v>
      </c>
      <c r="E177" s="337">
        <v>9</v>
      </c>
      <c r="F177" s="337">
        <v>1</v>
      </c>
      <c r="G177" s="337">
        <v>1</v>
      </c>
      <c r="H177" s="337">
        <v>3</v>
      </c>
      <c r="I177" s="337">
        <v>60</v>
      </c>
      <c r="J177" s="337">
        <v>2</v>
      </c>
      <c r="K177" s="337">
        <v>13</v>
      </c>
      <c r="L177" s="337">
        <v>4</v>
      </c>
      <c r="M177" s="337">
        <v>16</v>
      </c>
      <c r="N177" s="337">
        <v>8</v>
      </c>
      <c r="O177" s="337">
        <v>9</v>
      </c>
      <c r="P177" s="58">
        <v>5000</v>
      </c>
      <c r="Q177" s="23" t="s">
        <v>940</v>
      </c>
      <c r="R177" s="58">
        <v>5000</v>
      </c>
      <c r="S177" s="17">
        <f t="shared" si="16"/>
        <v>1</v>
      </c>
      <c r="T177" s="57">
        <v>0</v>
      </c>
      <c r="U177" s="17">
        <f t="shared" si="17"/>
        <v>0</v>
      </c>
      <c r="V177" s="23" t="s">
        <v>1329</v>
      </c>
      <c r="W177" s="70" t="s">
        <v>941</v>
      </c>
      <c r="X177" s="25"/>
    </row>
    <row r="178" spans="2:24" s="14" customFormat="1" ht="24" customHeight="1">
      <c r="B178" s="24" t="s">
        <v>942</v>
      </c>
      <c r="C178" s="24">
        <v>31385003</v>
      </c>
      <c r="D178" s="24" t="s">
        <v>943</v>
      </c>
      <c r="E178" s="337">
        <v>9</v>
      </c>
      <c r="F178" s="337">
        <v>1</v>
      </c>
      <c r="G178" s="337">
        <v>1</v>
      </c>
      <c r="H178" s="337">
        <v>3</v>
      </c>
      <c r="I178" s="337">
        <v>55</v>
      </c>
      <c r="J178" s="337">
        <v>8</v>
      </c>
      <c r="K178" s="337">
        <v>25</v>
      </c>
      <c r="L178" s="337">
        <v>4</v>
      </c>
      <c r="M178" s="337">
        <v>17</v>
      </c>
      <c r="N178" s="337">
        <v>3</v>
      </c>
      <c r="O178" s="337">
        <v>30</v>
      </c>
      <c r="P178" s="58">
        <v>2000</v>
      </c>
      <c r="Q178" s="23" t="s">
        <v>944</v>
      </c>
      <c r="R178" s="58">
        <v>2000</v>
      </c>
      <c r="S178" s="17">
        <f t="shared" si="16"/>
        <v>1</v>
      </c>
      <c r="T178" s="57">
        <v>0</v>
      </c>
      <c r="U178" s="17">
        <f t="shared" si="17"/>
        <v>0</v>
      </c>
      <c r="V178" s="23" t="s">
        <v>1320</v>
      </c>
      <c r="W178" s="70" t="s">
        <v>348</v>
      </c>
      <c r="X178" s="25"/>
    </row>
    <row r="179" spans="2:24" s="14" customFormat="1" ht="24" customHeight="1">
      <c r="B179" s="24" t="s">
        <v>945</v>
      </c>
      <c r="C179" s="24">
        <v>31385003</v>
      </c>
      <c r="D179" s="24" t="s">
        <v>946</v>
      </c>
      <c r="E179" s="337">
        <v>2</v>
      </c>
      <c r="F179" s="337">
        <v>9</v>
      </c>
      <c r="G179" s="337">
        <v>40</v>
      </c>
      <c r="H179" s="337">
        <v>3</v>
      </c>
      <c r="I179" s="337">
        <v>61</v>
      </c>
      <c r="J179" s="337">
        <v>2</v>
      </c>
      <c r="K179" s="337">
        <v>5</v>
      </c>
      <c r="L179" s="337">
        <v>4</v>
      </c>
      <c r="M179" s="337">
        <v>17</v>
      </c>
      <c r="N179" s="337">
        <v>3</v>
      </c>
      <c r="O179" s="337">
        <v>30</v>
      </c>
      <c r="P179" s="58">
        <v>3000</v>
      </c>
      <c r="Q179" s="23" t="s">
        <v>944</v>
      </c>
      <c r="R179" s="58">
        <v>3000</v>
      </c>
      <c r="S179" s="17">
        <f t="shared" si="16"/>
        <v>1</v>
      </c>
      <c r="T179" s="57">
        <v>0</v>
      </c>
      <c r="U179" s="17">
        <f t="shared" si="17"/>
        <v>0</v>
      </c>
      <c r="V179" s="23" t="s">
        <v>1320</v>
      </c>
      <c r="W179" s="70" t="s">
        <v>348</v>
      </c>
      <c r="X179" s="25"/>
    </row>
    <row r="180" spans="2:24" s="14" customFormat="1" ht="24" customHeight="1">
      <c r="B180" s="89" t="s">
        <v>947</v>
      </c>
      <c r="C180" s="24">
        <v>31302001</v>
      </c>
      <c r="D180" s="70" t="s">
        <v>948</v>
      </c>
      <c r="E180" s="337">
        <v>9</v>
      </c>
      <c r="F180" s="337">
        <v>1</v>
      </c>
      <c r="G180" s="337">
        <v>1</v>
      </c>
      <c r="H180" s="337">
        <v>3</v>
      </c>
      <c r="I180" s="337">
        <v>48</v>
      </c>
      <c r="J180" s="337">
        <v>8</v>
      </c>
      <c r="K180" s="337">
        <v>3</v>
      </c>
      <c r="L180" s="337">
        <v>4</v>
      </c>
      <c r="M180" s="337">
        <v>16</v>
      </c>
      <c r="N180" s="337">
        <v>10</v>
      </c>
      <c r="O180" s="337">
        <v>31</v>
      </c>
      <c r="P180" s="58">
        <v>6000</v>
      </c>
      <c r="Q180" s="23" t="s">
        <v>949</v>
      </c>
      <c r="R180" s="58">
        <v>1000</v>
      </c>
      <c r="S180" s="17">
        <f t="shared" si="16"/>
        <v>0.16666666666666666</v>
      </c>
      <c r="T180" s="57">
        <v>5000</v>
      </c>
      <c r="U180" s="17">
        <f t="shared" si="17"/>
        <v>0.8333333333333334</v>
      </c>
      <c r="V180" s="23" t="s">
        <v>1320</v>
      </c>
      <c r="W180" s="70" t="s">
        <v>348</v>
      </c>
      <c r="X180" s="25"/>
    </row>
    <row r="181" spans="2:24" s="14" customFormat="1" ht="24" customHeight="1">
      <c r="B181" s="89" t="s">
        <v>950</v>
      </c>
      <c r="C181" s="203">
        <v>31369003</v>
      </c>
      <c r="D181" s="66" t="s">
        <v>951</v>
      </c>
      <c r="E181" s="337">
        <v>9</v>
      </c>
      <c r="F181" s="337">
        <v>1</v>
      </c>
      <c r="G181" s="337">
        <v>1</v>
      </c>
      <c r="H181" s="337">
        <v>3</v>
      </c>
      <c r="I181" s="337">
        <v>49</v>
      </c>
      <c r="J181" s="337">
        <v>4</v>
      </c>
      <c r="K181" s="337">
        <v>8</v>
      </c>
      <c r="L181" s="337">
        <v>4</v>
      </c>
      <c r="M181" s="337">
        <v>16</v>
      </c>
      <c r="N181" s="337">
        <v>12</v>
      </c>
      <c r="O181" s="337">
        <v>24</v>
      </c>
      <c r="P181" s="58">
        <v>3000</v>
      </c>
      <c r="Q181" s="23" t="s">
        <v>952</v>
      </c>
      <c r="R181" s="58">
        <v>3000</v>
      </c>
      <c r="S181" s="17">
        <f t="shared" si="16"/>
        <v>1</v>
      </c>
      <c r="T181" s="57">
        <v>0</v>
      </c>
      <c r="U181" s="17">
        <f t="shared" si="17"/>
        <v>0</v>
      </c>
      <c r="V181" s="23" t="s">
        <v>1320</v>
      </c>
      <c r="W181" s="70" t="s">
        <v>348</v>
      </c>
      <c r="X181" s="25"/>
    </row>
    <row r="182" spans="2:24" s="14" customFormat="1" ht="24" customHeight="1">
      <c r="B182" s="89" t="s">
        <v>953</v>
      </c>
      <c r="C182" s="24">
        <v>323021002</v>
      </c>
      <c r="D182" s="24" t="s">
        <v>954</v>
      </c>
      <c r="E182" s="337">
        <v>2</v>
      </c>
      <c r="F182" s="337">
        <v>1</v>
      </c>
      <c r="G182" s="337">
        <v>1</v>
      </c>
      <c r="H182" s="337">
        <v>3</v>
      </c>
      <c r="I182" s="337">
        <v>47</v>
      </c>
      <c r="J182" s="337">
        <v>9</v>
      </c>
      <c r="K182" s="337">
        <v>22</v>
      </c>
      <c r="L182" s="337">
        <v>4</v>
      </c>
      <c r="M182" s="337">
        <v>16</v>
      </c>
      <c r="N182" s="337">
        <v>11</v>
      </c>
      <c r="O182" s="337">
        <v>15</v>
      </c>
      <c r="P182" s="58">
        <v>1000</v>
      </c>
      <c r="Q182" s="318" t="s">
        <v>955</v>
      </c>
      <c r="R182" s="58">
        <v>1000</v>
      </c>
      <c r="S182" s="17">
        <f t="shared" si="16"/>
        <v>1</v>
      </c>
      <c r="T182" s="57">
        <v>0</v>
      </c>
      <c r="U182" s="17">
        <f t="shared" si="17"/>
        <v>0</v>
      </c>
      <c r="V182" s="23" t="s">
        <v>1320</v>
      </c>
      <c r="W182" s="133" t="s">
        <v>956</v>
      </c>
      <c r="X182" s="25"/>
    </row>
    <row r="183" spans="2:24" s="14" customFormat="1" ht="24" customHeight="1">
      <c r="B183" s="89" t="s">
        <v>957</v>
      </c>
      <c r="C183" s="24">
        <v>323080001</v>
      </c>
      <c r="D183" s="70" t="s">
        <v>958</v>
      </c>
      <c r="E183" s="337">
        <v>9</v>
      </c>
      <c r="F183" s="337">
        <v>1</v>
      </c>
      <c r="G183" s="337">
        <v>1</v>
      </c>
      <c r="H183" s="337">
        <v>3</v>
      </c>
      <c r="I183" s="337">
        <v>47</v>
      </c>
      <c r="J183" s="337">
        <v>3</v>
      </c>
      <c r="K183" s="337">
        <v>30</v>
      </c>
      <c r="L183" s="337">
        <v>4</v>
      </c>
      <c r="M183" s="337">
        <v>16</v>
      </c>
      <c r="N183" s="337">
        <v>12</v>
      </c>
      <c r="O183" s="337">
        <v>14</v>
      </c>
      <c r="P183" s="58">
        <v>5000</v>
      </c>
      <c r="Q183" s="318" t="s">
        <v>959</v>
      </c>
      <c r="R183" s="58">
        <v>5000</v>
      </c>
      <c r="S183" s="17">
        <f t="shared" si="16"/>
        <v>1</v>
      </c>
      <c r="T183" s="57">
        <v>0</v>
      </c>
      <c r="U183" s="17">
        <f t="shared" si="17"/>
        <v>0</v>
      </c>
      <c r="V183" s="23" t="s">
        <v>1320</v>
      </c>
      <c r="W183" s="133" t="s">
        <v>956</v>
      </c>
      <c r="X183" s="25"/>
    </row>
    <row r="184" spans="2:24" s="14" customFormat="1" ht="24" customHeight="1">
      <c r="B184" s="89" t="s">
        <v>960</v>
      </c>
      <c r="C184" s="24">
        <v>323039002</v>
      </c>
      <c r="D184" s="70" t="s">
        <v>386</v>
      </c>
      <c r="E184" s="337">
        <v>9</v>
      </c>
      <c r="F184" s="337">
        <v>1</v>
      </c>
      <c r="G184" s="337">
        <v>1</v>
      </c>
      <c r="H184" s="337">
        <v>3</v>
      </c>
      <c r="I184" s="337">
        <v>53</v>
      </c>
      <c r="J184" s="337">
        <v>11</v>
      </c>
      <c r="K184" s="337">
        <v>28</v>
      </c>
      <c r="L184" s="337">
        <v>4</v>
      </c>
      <c r="M184" s="337">
        <v>17</v>
      </c>
      <c r="N184" s="337">
        <v>2</v>
      </c>
      <c r="O184" s="337">
        <v>1</v>
      </c>
      <c r="P184" s="58">
        <v>2000</v>
      </c>
      <c r="Q184" s="318" t="s">
        <v>961</v>
      </c>
      <c r="R184" s="58">
        <v>2000</v>
      </c>
      <c r="S184" s="17">
        <f t="shared" si="16"/>
        <v>1</v>
      </c>
      <c r="T184" s="57">
        <v>0</v>
      </c>
      <c r="U184" s="17">
        <f t="shared" si="17"/>
        <v>0</v>
      </c>
      <c r="V184" s="23" t="s">
        <v>1320</v>
      </c>
      <c r="W184" s="133" t="s">
        <v>956</v>
      </c>
      <c r="X184" s="25"/>
    </row>
    <row r="185" spans="2:24" s="14" customFormat="1" ht="24" customHeight="1">
      <c r="B185" s="89" t="s">
        <v>962</v>
      </c>
      <c r="C185" s="24">
        <v>322024002</v>
      </c>
      <c r="D185" s="247" t="s">
        <v>963</v>
      </c>
      <c r="E185" s="337">
        <v>2</v>
      </c>
      <c r="F185" s="337">
        <v>5</v>
      </c>
      <c r="G185" s="337">
        <v>22</v>
      </c>
      <c r="H185" s="337">
        <v>3</v>
      </c>
      <c r="I185" s="337">
        <v>63</v>
      </c>
      <c r="J185" s="337">
        <v>9</v>
      </c>
      <c r="K185" s="337">
        <v>29</v>
      </c>
      <c r="L185" s="337">
        <v>4</v>
      </c>
      <c r="M185" s="337">
        <v>16</v>
      </c>
      <c r="N185" s="337">
        <v>3</v>
      </c>
      <c r="O185" s="337">
        <v>31</v>
      </c>
      <c r="P185" s="58">
        <v>1000</v>
      </c>
      <c r="Q185" s="318" t="s">
        <v>964</v>
      </c>
      <c r="R185" s="58">
        <v>1000</v>
      </c>
      <c r="S185" s="17">
        <f t="shared" si="16"/>
        <v>1</v>
      </c>
      <c r="T185" s="57">
        <v>0</v>
      </c>
      <c r="U185" s="17">
        <f t="shared" si="17"/>
        <v>0</v>
      </c>
      <c r="V185" s="23" t="s">
        <v>1333</v>
      </c>
      <c r="W185" s="24"/>
      <c r="X185" s="25"/>
    </row>
    <row r="186" spans="2:24" s="14" customFormat="1" ht="38.25" customHeight="1">
      <c r="B186" s="89" t="s">
        <v>965</v>
      </c>
      <c r="C186" s="24">
        <v>323616001</v>
      </c>
      <c r="D186" s="66" t="s">
        <v>966</v>
      </c>
      <c r="E186" s="337">
        <v>2</v>
      </c>
      <c r="F186" s="337">
        <v>7</v>
      </c>
      <c r="G186" s="337">
        <v>29</v>
      </c>
      <c r="H186" s="337">
        <v>3</v>
      </c>
      <c r="I186" s="337">
        <v>48</v>
      </c>
      <c r="J186" s="337">
        <v>12</v>
      </c>
      <c r="K186" s="337">
        <v>24</v>
      </c>
      <c r="L186" s="337">
        <v>4</v>
      </c>
      <c r="M186" s="337">
        <v>16</v>
      </c>
      <c r="N186" s="337">
        <v>10</v>
      </c>
      <c r="O186" s="337">
        <v>31</v>
      </c>
      <c r="P186" s="58">
        <v>200</v>
      </c>
      <c r="Q186" s="318" t="s">
        <v>967</v>
      </c>
      <c r="R186" s="58">
        <v>200</v>
      </c>
      <c r="S186" s="17">
        <f t="shared" si="16"/>
        <v>1</v>
      </c>
      <c r="T186" s="57">
        <v>0</v>
      </c>
      <c r="U186" s="17">
        <f t="shared" si="17"/>
        <v>0</v>
      </c>
      <c r="V186" s="23" t="s">
        <v>1320</v>
      </c>
      <c r="W186" s="133" t="s">
        <v>956</v>
      </c>
      <c r="X186" s="25"/>
    </row>
    <row r="187" spans="2:24" s="14" customFormat="1" ht="38.25" customHeight="1">
      <c r="B187" s="89" t="s">
        <v>968</v>
      </c>
      <c r="C187" s="24">
        <v>323837001</v>
      </c>
      <c r="D187" s="66" t="s">
        <v>969</v>
      </c>
      <c r="E187" s="337">
        <v>2</v>
      </c>
      <c r="F187" s="337">
        <v>1</v>
      </c>
      <c r="G187" s="337">
        <v>1</v>
      </c>
      <c r="H187" s="337">
        <v>3</v>
      </c>
      <c r="I187" s="337">
        <v>44</v>
      </c>
      <c r="J187" s="337">
        <v>10</v>
      </c>
      <c r="K187" s="337">
        <v>29</v>
      </c>
      <c r="L187" s="337">
        <v>4</v>
      </c>
      <c r="M187" s="337">
        <v>16</v>
      </c>
      <c r="N187" s="337">
        <v>10</v>
      </c>
      <c r="O187" s="337">
        <v>31</v>
      </c>
      <c r="P187" s="58">
        <v>500</v>
      </c>
      <c r="Q187" s="318" t="s">
        <v>970</v>
      </c>
      <c r="R187" s="58">
        <v>500</v>
      </c>
      <c r="S187" s="17">
        <f t="shared" si="16"/>
        <v>1</v>
      </c>
      <c r="T187" s="57">
        <v>0</v>
      </c>
      <c r="U187" s="17">
        <f t="shared" si="17"/>
        <v>0</v>
      </c>
      <c r="V187" s="23" t="s">
        <v>1320</v>
      </c>
      <c r="W187" s="133" t="s">
        <v>956</v>
      </c>
      <c r="X187" s="25"/>
    </row>
    <row r="188" spans="2:24" s="14" customFormat="1" ht="24" customHeight="1">
      <c r="B188" s="89" t="s">
        <v>971</v>
      </c>
      <c r="C188" s="24">
        <v>324434001</v>
      </c>
      <c r="D188" s="24" t="s">
        <v>972</v>
      </c>
      <c r="E188" s="337">
        <v>2</v>
      </c>
      <c r="F188" s="337">
        <v>1</v>
      </c>
      <c r="G188" s="337">
        <v>4</v>
      </c>
      <c r="H188" s="337">
        <v>3</v>
      </c>
      <c r="I188" s="337">
        <v>45</v>
      </c>
      <c r="J188" s="337">
        <v>12</v>
      </c>
      <c r="K188" s="337">
        <v>28</v>
      </c>
      <c r="L188" s="337">
        <v>4</v>
      </c>
      <c r="M188" s="337">
        <v>16</v>
      </c>
      <c r="N188" s="337">
        <v>9</v>
      </c>
      <c r="O188" s="337">
        <v>30</v>
      </c>
      <c r="P188" s="58">
        <v>1000</v>
      </c>
      <c r="Q188" s="318" t="s">
        <v>973</v>
      </c>
      <c r="R188" s="58">
        <v>1000</v>
      </c>
      <c r="S188" s="17">
        <f t="shared" si="16"/>
        <v>1</v>
      </c>
      <c r="T188" s="57">
        <v>0</v>
      </c>
      <c r="U188" s="17">
        <f t="shared" si="17"/>
        <v>0</v>
      </c>
      <c r="V188" s="23" t="s">
        <v>1320</v>
      </c>
      <c r="W188" s="133" t="s">
        <v>956</v>
      </c>
      <c r="X188" s="25"/>
    </row>
    <row r="189" spans="2:24" s="14" customFormat="1" ht="34.5" customHeight="1">
      <c r="B189" s="89" t="s">
        <v>974</v>
      </c>
      <c r="C189" s="24">
        <v>324469001</v>
      </c>
      <c r="D189" s="248" t="s">
        <v>975</v>
      </c>
      <c r="E189" s="337">
        <v>2</v>
      </c>
      <c r="F189" s="337">
        <v>1</v>
      </c>
      <c r="G189" s="337">
        <v>1</v>
      </c>
      <c r="H189" s="337">
        <v>3</v>
      </c>
      <c r="I189" s="337">
        <v>45</v>
      </c>
      <c r="J189" s="337">
        <v>12</v>
      </c>
      <c r="K189" s="337">
        <v>18</v>
      </c>
      <c r="L189" s="337">
        <v>4</v>
      </c>
      <c r="M189" s="337">
        <v>16</v>
      </c>
      <c r="N189" s="337">
        <v>9</v>
      </c>
      <c r="O189" s="337">
        <v>30</v>
      </c>
      <c r="P189" s="58">
        <v>500</v>
      </c>
      <c r="Q189" s="318" t="s">
        <v>976</v>
      </c>
      <c r="R189" s="58">
        <v>500</v>
      </c>
      <c r="S189" s="17">
        <f t="shared" si="16"/>
        <v>1</v>
      </c>
      <c r="T189" s="57">
        <v>0</v>
      </c>
      <c r="U189" s="17">
        <f t="shared" si="17"/>
        <v>0</v>
      </c>
      <c r="V189" s="23" t="s">
        <v>1320</v>
      </c>
      <c r="W189" s="133" t="s">
        <v>956</v>
      </c>
      <c r="X189" s="25"/>
    </row>
    <row r="190" spans="2:24" s="14" customFormat="1" ht="39.75" customHeight="1">
      <c r="B190" s="89" t="s">
        <v>1026</v>
      </c>
      <c r="C190" s="24">
        <v>332097001</v>
      </c>
      <c r="D190" s="24" t="s">
        <v>1027</v>
      </c>
      <c r="E190" s="337">
        <v>9</v>
      </c>
      <c r="F190" s="337">
        <v>1</v>
      </c>
      <c r="G190" s="337">
        <v>1</v>
      </c>
      <c r="H190" s="337">
        <v>3</v>
      </c>
      <c r="I190" s="337">
        <v>54</v>
      </c>
      <c r="J190" s="337">
        <v>9</v>
      </c>
      <c r="K190" s="337">
        <v>21</v>
      </c>
      <c r="L190" s="337">
        <v>4</v>
      </c>
      <c r="M190" s="337">
        <v>16</v>
      </c>
      <c r="N190" s="337">
        <v>9</v>
      </c>
      <c r="O190" s="337">
        <v>30</v>
      </c>
      <c r="P190" s="58">
        <v>10000</v>
      </c>
      <c r="Q190" s="318" t="s">
        <v>1028</v>
      </c>
      <c r="R190" s="58">
        <v>10000</v>
      </c>
      <c r="S190" s="17">
        <f t="shared" si="16"/>
        <v>1</v>
      </c>
      <c r="T190" s="57">
        <v>0</v>
      </c>
      <c r="U190" s="17">
        <f t="shared" si="17"/>
        <v>0</v>
      </c>
      <c r="V190" s="23" t="s">
        <v>1320</v>
      </c>
      <c r="W190" s="236" t="s">
        <v>982</v>
      </c>
      <c r="X190" s="25"/>
    </row>
    <row r="191" spans="2:24" s="14" customFormat="1" ht="39.75" customHeight="1">
      <c r="B191" s="89" t="s">
        <v>1029</v>
      </c>
      <c r="C191" s="24">
        <v>335410003</v>
      </c>
      <c r="D191" s="70" t="s">
        <v>1030</v>
      </c>
      <c r="E191" s="337">
        <v>9</v>
      </c>
      <c r="F191" s="337">
        <v>1</v>
      </c>
      <c r="G191" s="337">
        <v>1</v>
      </c>
      <c r="H191" s="337">
        <v>3</v>
      </c>
      <c r="I191" s="337">
        <v>63</v>
      </c>
      <c r="J191" s="337">
        <v>1</v>
      </c>
      <c r="K191" s="337">
        <v>21</v>
      </c>
      <c r="L191" s="337">
        <v>4</v>
      </c>
      <c r="M191" s="337">
        <v>16</v>
      </c>
      <c r="N191" s="337">
        <v>9</v>
      </c>
      <c r="O191" s="337">
        <v>30</v>
      </c>
      <c r="P191" s="58">
        <v>10000</v>
      </c>
      <c r="Q191" s="318" t="s">
        <v>1031</v>
      </c>
      <c r="R191" s="58">
        <v>10000</v>
      </c>
      <c r="S191" s="17">
        <f t="shared" si="16"/>
        <v>1</v>
      </c>
      <c r="T191" s="57">
        <v>0</v>
      </c>
      <c r="U191" s="17">
        <f t="shared" si="17"/>
        <v>0</v>
      </c>
      <c r="V191" s="23" t="s">
        <v>1320</v>
      </c>
      <c r="W191" s="236" t="s">
        <v>982</v>
      </c>
      <c r="X191" s="25"/>
    </row>
    <row r="192" spans="2:24" s="14" customFormat="1" ht="24" customHeight="1">
      <c r="B192" s="89" t="s">
        <v>1032</v>
      </c>
      <c r="C192" s="24">
        <v>332101004</v>
      </c>
      <c r="D192" s="70" t="s">
        <v>1033</v>
      </c>
      <c r="E192" s="337">
        <v>1</v>
      </c>
      <c r="F192" s="337">
        <v>4</v>
      </c>
      <c r="G192" s="337">
        <v>18</v>
      </c>
      <c r="H192" s="337">
        <v>3</v>
      </c>
      <c r="I192" s="337">
        <v>52</v>
      </c>
      <c r="J192" s="337">
        <v>1</v>
      </c>
      <c r="K192" s="337">
        <v>27</v>
      </c>
      <c r="L192" s="337">
        <v>4</v>
      </c>
      <c r="M192" s="337">
        <v>16</v>
      </c>
      <c r="N192" s="337">
        <v>7</v>
      </c>
      <c r="O192" s="337">
        <v>2</v>
      </c>
      <c r="P192" s="58">
        <v>8400</v>
      </c>
      <c r="Q192" s="318" t="s">
        <v>1034</v>
      </c>
      <c r="R192" s="58">
        <v>4120</v>
      </c>
      <c r="S192" s="17">
        <f t="shared" si="16"/>
        <v>0.49047619047619045</v>
      </c>
      <c r="T192" s="57">
        <v>0</v>
      </c>
      <c r="U192" s="17">
        <f t="shared" si="17"/>
        <v>0</v>
      </c>
      <c r="V192" s="23" t="s">
        <v>1329</v>
      </c>
      <c r="W192" s="133"/>
      <c r="X192" s="25"/>
    </row>
    <row r="193" spans="2:24" s="14" customFormat="1" ht="24" customHeight="1">
      <c r="B193" s="89" t="s">
        <v>1035</v>
      </c>
      <c r="C193" s="24">
        <v>333239002</v>
      </c>
      <c r="D193" s="247" t="s">
        <v>1036</v>
      </c>
      <c r="E193" s="337">
        <v>4</v>
      </c>
      <c r="F193" s="337">
        <v>4</v>
      </c>
      <c r="G193" s="337">
        <v>15</v>
      </c>
      <c r="H193" s="337">
        <v>4</v>
      </c>
      <c r="I193" s="337">
        <v>1</v>
      </c>
      <c r="J193" s="337">
        <v>7</v>
      </c>
      <c r="K193" s="337">
        <v>20</v>
      </c>
      <c r="L193" s="337">
        <v>4</v>
      </c>
      <c r="M193" s="337">
        <v>17</v>
      </c>
      <c r="N193" s="337">
        <v>2</v>
      </c>
      <c r="O193" s="337">
        <v>25</v>
      </c>
      <c r="P193" s="58">
        <v>8000</v>
      </c>
      <c r="Q193" s="318" t="s">
        <v>1037</v>
      </c>
      <c r="R193" s="58">
        <v>6800</v>
      </c>
      <c r="S193" s="17">
        <f t="shared" si="16"/>
        <v>0.85</v>
      </c>
      <c r="T193" s="57">
        <v>0</v>
      </c>
      <c r="U193" s="17">
        <f t="shared" si="17"/>
        <v>0</v>
      </c>
      <c r="V193" s="23" t="s">
        <v>1324</v>
      </c>
      <c r="W193" s="24"/>
      <c r="X193" s="25"/>
    </row>
    <row r="194" spans="2:24" s="14" customFormat="1" ht="38.25" customHeight="1">
      <c r="B194" s="89" t="s">
        <v>1038</v>
      </c>
      <c r="C194" s="24">
        <v>333247002</v>
      </c>
      <c r="D194" s="66" t="s">
        <v>1039</v>
      </c>
      <c r="E194" s="337">
        <v>2</v>
      </c>
      <c r="F194" s="337">
        <v>9</v>
      </c>
      <c r="G194" s="337">
        <v>44</v>
      </c>
      <c r="H194" s="337">
        <v>4</v>
      </c>
      <c r="I194" s="337">
        <v>2</v>
      </c>
      <c r="J194" s="337">
        <v>10</v>
      </c>
      <c r="K194" s="337">
        <v>2</v>
      </c>
      <c r="L194" s="337">
        <v>4</v>
      </c>
      <c r="M194" s="337">
        <v>17</v>
      </c>
      <c r="N194" s="337">
        <v>1</v>
      </c>
      <c r="O194" s="337">
        <v>26</v>
      </c>
      <c r="P194" s="58">
        <v>4000</v>
      </c>
      <c r="Q194" s="318" t="s">
        <v>1040</v>
      </c>
      <c r="R194" s="58">
        <v>4000</v>
      </c>
      <c r="S194" s="17">
        <f t="shared" si="16"/>
        <v>1</v>
      </c>
      <c r="T194" s="57">
        <v>0</v>
      </c>
      <c r="U194" s="17">
        <f t="shared" si="17"/>
        <v>0</v>
      </c>
      <c r="V194" s="23" t="s">
        <v>1329</v>
      </c>
      <c r="W194" s="133"/>
      <c r="X194" s="25"/>
    </row>
    <row r="195" spans="2:24" s="14" customFormat="1" ht="38.25" customHeight="1">
      <c r="B195" s="89" t="s">
        <v>1041</v>
      </c>
      <c r="C195" s="24">
        <v>335819001</v>
      </c>
      <c r="D195" s="66" t="s">
        <v>115</v>
      </c>
      <c r="E195" s="337">
        <v>9</v>
      </c>
      <c r="F195" s="337">
        <v>1</v>
      </c>
      <c r="G195" s="337">
        <v>1</v>
      </c>
      <c r="H195" s="337">
        <v>3</v>
      </c>
      <c r="I195" s="337">
        <v>48</v>
      </c>
      <c r="J195" s="337">
        <v>10</v>
      </c>
      <c r="K195" s="337">
        <v>31</v>
      </c>
      <c r="L195" s="337">
        <v>4</v>
      </c>
      <c r="M195" s="337">
        <v>16</v>
      </c>
      <c r="N195" s="337">
        <v>10</v>
      </c>
      <c r="O195" s="337">
        <v>31</v>
      </c>
      <c r="P195" s="58">
        <v>7000</v>
      </c>
      <c r="Q195" s="318" t="s">
        <v>1042</v>
      </c>
      <c r="R195" s="58">
        <v>1000</v>
      </c>
      <c r="S195" s="17">
        <f t="shared" si="16"/>
        <v>0.14285714285714285</v>
      </c>
      <c r="T195" s="57">
        <v>6000</v>
      </c>
      <c r="U195" s="17">
        <f t="shared" si="17"/>
        <v>0.8571428571428571</v>
      </c>
      <c r="V195" s="23" t="s">
        <v>1320</v>
      </c>
      <c r="W195" s="133" t="s">
        <v>1043</v>
      </c>
      <c r="X195" s="25"/>
    </row>
    <row r="196" spans="2:24" s="14" customFormat="1" ht="24" customHeight="1">
      <c r="B196" s="89" t="s">
        <v>1044</v>
      </c>
      <c r="C196" s="24">
        <v>336459001</v>
      </c>
      <c r="D196" s="24" t="s">
        <v>1045</v>
      </c>
      <c r="E196" s="337">
        <v>3</v>
      </c>
      <c r="F196" s="337">
        <v>8</v>
      </c>
      <c r="G196" s="337">
        <v>32</v>
      </c>
      <c r="H196" s="337">
        <v>4</v>
      </c>
      <c r="I196" s="337">
        <v>4</v>
      </c>
      <c r="J196" s="337">
        <v>6</v>
      </c>
      <c r="K196" s="337">
        <v>1</v>
      </c>
      <c r="L196" s="337">
        <v>4</v>
      </c>
      <c r="M196" s="337">
        <v>17</v>
      </c>
      <c r="N196" s="337">
        <v>3</v>
      </c>
      <c r="O196" s="337">
        <v>31</v>
      </c>
      <c r="P196" s="58">
        <v>650000</v>
      </c>
      <c r="Q196" s="318" t="s">
        <v>1046</v>
      </c>
      <c r="R196" s="58">
        <v>330000</v>
      </c>
      <c r="S196" s="17">
        <f t="shared" si="16"/>
        <v>0.5076923076923077</v>
      </c>
      <c r="T196" s="57">
        <v>307000</v>
      </c>
      <c r="U196" s="17">
        <f t="shared" si="17"/>
        <v>0.4723076923076923</v>
      </c>
      <c r="V196" s="23" t="s">
        <v>1329</v>
      </c>
      <c r="W196" s="133" t="s">
        <v>1047</v>
      </c>
      <c r="X196" s="25"/>
    </row>
    <row r="197" spans="2:24" s="14" customFormat="1" ht="34.5" customHeight="1">
      <c r="B197" s="89" t="s">
        <v>1048</v>
      </c>
      <c r="C197" s="24">
        <v>333034002</v>
      </c>
      <c r="D197" s="255" t="s">
        <v>1049</v>
      </c>
      <c r="E197" s="337">
        <v>2</v>
      </c>
      <c r="F197" s="337">
        <v>6</v>
      </c>
      <c r="G197" s="337">
        <v>26</v>
      </c>
      <c r="H197" s="337">
        <v>3</v>
      </c>
      <c r="I197" s="337">
        <v>59</v>
      </c>
      <c r="J197" s="337">
        <v>12</v>
      </c>
      <c r="K197" s="337">
        <v>3</v>
      </c>
      <c r="L197" s="337">
        <v>4</v>
      </c>
      <c r="M197" s="337">
        <v>16</v>
      </c>
      <c r="N197" s="337">
        <v>6</v>
      </c>
      <c r="O197" s="337">
        <v>21</v>
      </c>
      <c r="P197" s="58">
        <v>5000</v>
      </c>
      <c r="Q197" s="318" t="s">
        <v>1050</v>
      </c>
      <c r="R197" s="58">
        <v>5000</v>
      </c>
      <c r="S197" s="17">
        <f t="shared" si="16"/>
        <v>1</v>
      </c>
      <c r="T197" s="57">
        <v>0</v>
      </c>
      <c r="U197" s="17">
        <f t="shared" si="17"/>
        <v>0</v>
      </c>
      <c r="V197" s="23" t="s">
        <v>1329</v>
      </c>
      <c r="W197" s="133"/>
      <c r="X197" s="25"/>
    </row>
    <row r="198" spans="2:24" s="14" customFormat="1" ht="24" customHeight="1">
      <c r="B198" s="158" t="s">
        <v>1062</v>
      </c>
      <c r="C198" s="24">
        <v>344443001</v>
      </c>
      <c r="D198" s="24" t="s">
        <v>1064</v>
      </c>
      <c r="E198" s="337">
        <v>2</v>
      </c>
      <c r="F198" s="337">
        <v>13</v>
      </c>
      <c r="G198" s="337">
        <v>51</v>
      </c>
      <c r="H198" s="337">
        <v>3</v>
      </c>
      <c r="I198" s="337">
        <v>63</v>
      </c>
      <c r="J198" s="337">
        <v>10</v>
      </c>
      <c r="K198" s="337">
        <v>25</v>
      </c>
      <c r="L198" s="337">
        <v>4</v>
      </c>
      <c r="M198" s="337">
        <v>17</v>
      </c>
      <c r="N198" s="337">
        <v>4</v>
      </c>
      <c r="O198" s="337">
        <v>1</v>
      </c>
      <c r="P198" s="116">
        <v>15000</v>
      </c>
      <c r="Q198" s="23" t="s">
        <v>1065</v>
      </c>
      <c r="R198" s="116">
        <v>15000</v>
      </c>
      <c r="S198" s="17">
        <f>R198/P198</f>
        <v>1</v>
      </c>
      <c r="T198" s="57">
        <v>0</v>
      </c>
      <c r="U198" s="17">
        <f>T198/P198</f>
        <v>0</v>
      </c>
      <c r="V198" s="23" t="s">
        <v>1329</v>
      </c>
      <c r="W198" s="24"/>
      <c r="X198" s="25"/>
    </row>
    <row r="199" spans="2:24" s="14" customFormat="1" ht="24" customHeight="1">
      <c r="B199" s="158" t="s">
        <v>1066</v>
      </c>
      <c r="C199" s="24">
        <v>345628001</v>
      </c>
      <c r="D199" s="24" t="s">
        <v>1067</v>
      </c>
      <c r="E199" s="337">
        <v>2</v>
      </c>
      <c r="F199" s="337">
        <v>1</v>
      </c>
      <c r="G199" s="337">
        <v>1</v>
      </c>
      <c r="H199" s="337">
        <v>4</v>
      </c>
      <c r="I199" s="337">
        <v>2</v>
      </c>
      <c r="J199" s="337">
        <v>2</v>
      </c>
      <c r="K199" s="337">
        <v>8</v>
      </c>
      <c r="L199" s="337">
        <v>4</v>
      </c>
      <c r="M199" s="337">
        <v>16</v>
      </c>
      <c r="N199" s="337">
        <v>3</v>
      </c>
      <c r="O199" s="337">
        <v>31</v>
      </c>
      <c r="P199" s="116">
        <v>95000</v>
      </c>
      <c r="Q199" s="23" t="s">
        <v>1068</v>
      </c>
      <c r="R199" s="116">
        <v>95000</v>
      </c>
      <c r="S199" s="17">
        <f>R199/P199</f>
        <v>1</v>
      </c>
      <c r="T199" s="57">
        <v>0</v>
      </c>
      <c r="U199" s="17">
        <f>T199/P199</f>
        <v>0</v>
      </c>
      <c r="V199" s="23" t="s">
        <v>1329</v>
      </c>
      <c r="W199" s="24"/>
      <c r="X199" s="25"/>
    </row>
    <row r="200" spans="2:24" s="14" customFormat="1" ht="24" customHeight="1">
      <c r="B200" s="158" t="s">
        <v>1069</v>
      </c>
      <c r="C200" s="24">
        <v>345610001</v>
      </c>
      <c r="D200" s="70" t="s">
        <v>1070</v>
      </c>
      <c r="E200" s="337">
        <v>2</v>
      </c>
      <c r="F200" s="337">
        <v>4</v>
      </c>
      <c r="G200" s="337">
        <v>18</v>
      </c>
      <c r="H200" s="337">
        <v>4</v>
      </c>
      <c r="I200" s="337">
        <v>8</v>
      </c>
      <c r="J200" s="337">
        <v>10</v>
      </c>
      <c r="K200" s="337">
        <v>25</v>
      </c>
      <c r="L200" s="337">
        <v>4</v>
      </c>
      <c r="M200" s="337">
        <v>16</v>
      </c>
      <c r="N200" s="337">
        <v>3</v>
      </c>
      <c r="O200" s="337">
        <v>31</v>
      </c>
      <c r="P200" s="116">
        <v>50000</v>
      </c>
      <c r="Q200" s="23" t="s">
        <v>1071</v>
      </c>
      <c r="R200" s="116">
        <v>47600</v>
      </c>
      <c r="S200" s="17">
        <f aca="true" t="shared" si="18" ref="S200:S211">R200/P200</f>
        <v>0.952</v>
      </c>
      <c r="T200" s="57">
        <v>0</v>
      </c>
      <c r="U200" s="17">
        <f aca="true" t="shared" si="19" ref="U200:U211">T200/P200</f>
        <v>0</v>
      </c>
      <c r="V200" s="23" t="s">
        <v>393</v>
      </c>
      <c r="W200" s="24" t="s">
        <v>935</v>
      </c>
      <c r="X200" s="25"/>
    </row>
    <row r="201" spans="2:24" s="14" customFormat="1" ht="24" customHeight="1">
      <c r="B201" s="89" t="s">
        <v>1141</v>
      </c>
      <c r="C201" s="89">
        <v>355038002</v>
      </c>
      <c r="D201" s="89" t="s">
        <v>1142</v>
      </c>
      <c r="E201" s="337">
        <v>9</v>
      </c>
      <c r="F201" s="337">
        <v>1</v>
      </c>
      <c r="G201" s="337">
        <v>1</v>
      </c>
      <c r="H201" s="337">
        <v>3</v>
      </c>
      <c r="I201" s="337">
        <v>48</v>
      </c>
      <c r="J201" s="337">
        <v>2</v>
      </c>
      <c r="K201" s="337">
        <v>9</v>
      </c>
      <c r="L201" s="337">
        <v>4</v>
      </c>
      <c r="M201" s="337">
        <v>16</v>
      </c>
      <c r="N201" s="337">
        <v>10</v>
      </c>
      <c r="O201" s="337">
        <v>13</v>
      </c>
      <c r="P201" s="116">
        <v>1000</v>
      </c>
      <c r="Q201" s="318" t="s">
        <v>1143</v>
      </c>
      <c r="R201" s="116">
        <v>1000</v>
      </c>
      <c r="S201" s="17">
        <f t="shared" si="18"/>
        <v>1</v>
      </c>
      <c r="T201" s="57">
        <v>0</v>
      </c>
      <c r="U201" s="17">
        <f t="shared" si="19"/>
        <v>0</v>
      </c>
      <c r="V201" s="23" t="s">
        <v>1320</v>
      </c>
      <c r="W201" s="158" t="s">
        <v>1144</v>
      </c>
      <c r="X201" s="25"/>
    </row>
    <row r="202" spans="2:24" s="14" customFormat="1" ht="24" customHeight="1">
      <c r="B202" s="89" t="s">
        <v>1145</v>
      </c>
      <c r="C202" s="89">
        <v>355062001</v>
      </c>
      <c r="D202" s="89" t="s">
        <v>1142</v>
      </c>
      <c r="E202" s="337">
        <v>9</v>
      </c>
      <c r="F202" s="337">
        <v>1</v>
      </c>
      <c r="G202" s="337">
        <v>1</v>
      </c>
      <c r="H202" s="337">
        <v>3</v>
      </c>
      <c r="I202" s="337">
        <v>53</v>
      </c>
      <c r="J202" s="337">
        <v>4</v>
      </c>
      <c r="K202" s="337">
        <v>1</v>
      </c>
      <c r="L202" s="337">
        <v>4</v>
      </c>
      <c r="M202" s="337">
        <v>16</v>
      </c>
      <c r="N202" s="337">
        <v>10</v>
      </c>
      <c r="O202" s="337">
        <v>14</v>
      </c>
      <c r="P202" s="116">
        <v>3000</v>
      </c>
      <c r="Q202" s="318" t="s">
        <v>1146</v>
      </c>
      <c r="R202" s="116">
        <v>3000</v>
      </c>
      <c r="S202" s="17">
        <f t="shared" si="18"/>
        <v>1</v>
      </c>
      <c r="T202" s="57">
        <v>0</v>
      </c>
      <c r="U202" s="17">
        <f t="shared" si="19"/>
        <v>0</v>
      </c>
      <c r="V202" s="23" t="s">
        <v>1320</v>
      </c>
      <c r="W202" s="158" t="s">
        <v>1144</v>
      </c>
      <c r="X202" s="25"/>
    </row>
    <row r="203" spans="2:24" s="14" customFormat="1" ht="24" customHeight="1">
      <c r="B203" s="89" t="s">
        <v>1147</v>
      </c>
      <c r="C203" s="89">
        <v>352101004</v>
      </c>
      <c r="D203" s="89" t="s">
        <v>1148</v>
      </c>
      <c r="E203" s="337">
        <v>9</v>
      </c>
      <c r="F203" s="337">
        <v>1</v>
      </c>
      <c r="G203" s="337">
        <v>1</v>
      </c>
      <c r="H203" s="337">
        <v>3</v>
      </c>
      <c r="I203" s="337">
        <v>48</v>
      </c>
      <c r="J203" s="337">
        <v>5</v>
      </c>
      <c r="K203" s="337">
        <v>22</v>
      </c>
      <c r="L203" s="337">
        <v>4</v>
      </c>
      <c r="M203" s="337">
        <v>16</v>
      </c>
      <c r="N203" s="337">
        <v>10</v>
      </c>
      <c r="O203" s="337">
        <v>3</v>
      </c>
      <c r="P203" s="116">
        <v>5000</v>
      </c>
      <c r="Q203" s="318" t="s">
        <v>1149</v>
      </c>
      <c r="R203" s="116">
        <v>5000</v>
      </c>
      <c r="S203" s="17">
        <f t="shared" si="18"/>
        <v>1</v>
      </c>
      <c r="T203" s="57">
        <v>0</v>
      </c>
      <c r="U203" s="17">
        <f t="shared" si="19"/>
        <v>0</v>
      </c>
      <c r="V203" s="23" t="s">
        <v>1320</v>
      </c>
      <c r="W203" s="158" t="s">
        <v>1150</v>
      </c>
      <c r="X203" s="25"/>
    </row>
    <row r="204" spans="2:24" s="14" customFormat="1" ht="24" customHeight="1">
      <c r="B204" s="89" t="s">
        <v>1151</v>
      </c>
      <c r="C204" s="89">
        <v>352152008</v>
      </c>
      <c r="D204" s="89" t="s">
        <v>1152</v>
      </c>
      <c r="E204" s="337">
        <v>2</v>
      </c>
      <c r="F204" s="337">
        <v>9</v>
      </c>
      <c r="G204" s="337">
        <v>42</v>
      </c>
      <c r="H204" s="337">
        <v>4</v>
      </c>
      <c r="I204" s="337">
        <v>2</v>
      </c>
      <c r="J204" s="337">
        <v>3</v>
      </c>
      <c r="K204" s="337">
        <v>31</v>
      </c>
      <c r="L204" s="337">
        <v>4</v>
      </c>
      <c r="M204" s="337">
        <v>16</v>
      </c>
      <c r="N204" s="337">
        <v>5</v>
      </c>
      <c r="O204" s="337">
        <v>18</v>
      </c>
      <c r="P204" s="116">
        <v>165000</v>
      </c>
      <c r="Q204" s="318" t="s">
        <v>1153</v>
      </c>
      <c r="R204" s="116">
        <v>100000</v>
      </c>
      <c r="S204" s="17">
        <f t="shared" si="18"/>
        <v>0.6060606060606061</v>
      </c>
      <c r="T204" s="57">
        <v>0</v>
      </c>
      <c r="U204" s="17">
        <f t="shared" si="19"/>
        <v>0</v>
      </c>
      <c r="V204" s="23" t="s">
        <v>1320</v>
      </c>
      <c r="W204" s="158" t="s">
        <v>1154</v>
      </c>
      <c r="X204" s="25"/>
    </row>
    <row r="205" spans="2:24" s="14" customFormat="1" ht="24" customHeight="1">
      <c r="B205" s="89" t="s">
        <v>1155</v>
      </c>
      <c r="C205" s="89">
        <v>352152009</v>
      </c>
      <c r="D205" s="89" t="s">
        <v>1156</v>
      </c>
      <c r="E205" s="337">
        <v>2</v>
      </c>
      <c r="F205" s="337">
        <v>6</v>
      </c>
      <c r="G205" s="337">
        <v>26</v>
      </c>
      <c r="H205" s="337">
        <v>4</v>
      </c>
      <c r="I205" s="337">
        <v>10</v>
      </c>
      <c r="J205" s="337">
        <v>3</v>
      </c>
      <c r="K205" s="337">
        <v>30</v>
      </c>
      <c r="L205" s="337">
        <v>4</v>
      </c>
      <c r="M205" s="337">
        <v>17</v>
      </c>
      <c r="N205" s="337">
        <v>3</v>
      </c>
      <c r="O205" s="337">
        <v>31</v>
      </c>
      <c r="P205" s="116">
        <v>10000</v>
      </c>
      <c r="Q205" s="318" t="s">
        <v>1157</v>
      </c>
      <c r="R205" s="116">
        <v>10000</v>
      </c>
      <c r="S205" s="17">
        <f t="shared" si="18"/>
        <v>1</v>
      </c>
      <c r="T205" s="57">
        <v>0</v>
      </c>
      <c r="U205" s="17">
        <f t="shared" si="19"/>
        <v>0</v>
      </c>
      <c r="V205" s="23" t="s">
        <v>1320</v>
      </c>
      <c r="W205" s="80" t="s">
        <v>1158</v>
      </c>
      <c r="X205" s="25"/>
    </row>
    <row r="206" spans="2:24" s="14" customFormat="1" ht="24" customHeight="1">
      <c r="B206" s="89" t="s">
        <v>1159</v>
      </c>
      <c r="C206" s="89">
        <v>353051003</v>
      </c>
      <c r="D206" s="89" t="s">
        <v>1160</v>
      </c>
      <c r="E206" s="337">
        <v>9</v>
      </c>
      <c r="F206" s="337">
        <v>1</v>
      </c>
      <c r="G206" s="337">
        <v>1</v>
      </c>
      <c r="H206" s="337">
        <v>3</v>
      </c>
      <c r="I206" s="337">
        <v>48</v>
      </c>
      <c r="J206" s="337">
        <v>7</v>
      </c>
      <c r="K206" s="337">
        <v>11</v>
      </c>
      <c r="L206" s="337">
        <v>4</v>
      </c>
      <c r="M206" s="337">
        <v>16</v>
      </c>
      <c r="N206" s="337">
        <v>7</v>
      </c>
      <c r="O206" s="337">
        <v>6</v>
      </c>
      <c r="P206" s="116">
        <v>4500</v>
      </c>
      <c r="Q206" s="23" t="s">
        <v>1161</v>
      </c>
      <c r="R206" s="116">
        <v>4500</v>
      </c>
      <c r="S206" s="17">
        <f t="shared" si="18"/>
        <v>1</v>
      </c>
      <c r="T206" s="57">
        <v>0</v>
      </c>
      <c r="U206" s="17">
        <f t="shared" si="19"/>
        <v>0</v>
      </c>
      <c r="V206" s="23" t="s">
        <v>1329</v>
      </c>
      <c r="W206" s="24"/>
      <c r="X206" s="25"/>
    </row>
    <row r="207" spans="2:24" s="14" customFormat="1" ht="24" customHeight="1">
      <c r="B207" s="89" t="s">
        <v>1162</v>
      </c>
      <c r="C207" s="89">
        <v>353027001</v>
      </c>
      <c r="D207" s="89" t="s">
        <v>1163</v>
      </c>
      <c r="E207" s="337">
        <v>9</v>
      </c>
      <c r="F207" s="337">
        <v>1</v>
      </c>
      <c r="G207" s="337">
        <v>1</v>
      </c>
      <c r="H207" s="337">
        <v>3</v>
      </c>
      <c r="I207" s="337">
        <v>40</v>
      </c>
      <c r="J207" s="337">
        <v>1</v>
      </c>
      <c r="K207" s="337">
        <v>13</v>
      </c>
      <c r="L207" s="337">
        <v>4</v>
      </c>
      <c r="M207" s="337">
        <v>16</v>
      </c>
      <c r="N207" s="337">
        <v>3</v>
      </c>
      <c r="O207" s="337">
        <v>29</v>
      </c>
      <c r="P207" s="116">
        <v>5000</v>
      </c>
      <c r="Q207" s="23" t="s">
        <v>1164</v>
      </c>
      <c r="R207" s="116">
        <v>5000</v>
      </c>
      <c r="S207" s="17">
        <f t="shared" si="18"/>
        <v>1</v>
      </c>
      <c r="T207" s="57">
        <v>0</v>
      </c>
      <c r="U207" s="17">
        <f t="shared" si="19"/>
        <v>0</v>
      </c>
      <c r="V207" s="23" t="s">
        <v>1329</v>
      </c>
      <c r="W207" s="24"/>
      <c r="X207" s="25"/>
    </row>
    <row r="208" spans="2:24" s="14" customFormat="1" ht="24" customHeight="1">
      <c r="B208" s="89" t="s">
        <v>1165</v>
      </c>
      <c r="C208" s="89">
        <v>353248001</v>
      </c>
      <c r="D208" s="89" t="s">
        <v>1166</v>
      </c>
      <c r="E208" s="337">
        <v>2</v>
      </c>
      <c r="F208" s="337">
        <v>3</v>
      </c>
      <c r="G208" s="337">
        <v>11</v>
      </c>
      <c r="H208" s="337">
        <v>3</v>
      </c>
      <c r="I208" s="337">
        <v>62</v>
      </c>
      <c r="J208" s="337">
        <v>7</v>
      </c>
      <c r="K208" s="337">
        <v>18</v>
      </c>
      <c r="L208" s="337">
        <v>4</v>
      </c>
      <c r="M208" s="337">
        <v>16</v>
      </c>
      <c r="N208" s="337">
        <v>2</v>
      </c>
      <c r="O208" s="337">
        <v>20</v>
      </c>
      <c r="P208" s="116">
        <v>1800</v>
      </c>
      <c r="Q208" s="23" t="s">
        <v>1167</v>
      </c>
      <c r="R208" s="116">
        <v>500</v>
      </c>
      <c r="S208" s="17">
        <f t="shared" si="18"/>
        <v>0.2777777777777778</v>
      </c>
      <c r="T208" s="57">
        <v>0</v>
      </c>
      <c r="U208" s="17">
        <f t="shared" si="19"/>
        <v>0</v>
      </c>
      <c r="V208" s="23" t="s">
        <v>1324</v>
      </c>
      <c r="W208" s="24"/>
      <c r="X208" s="25"/>
    </row>
    <row r="209" spans="2:24" s="14" customFormat="1" ht="24" customHeight="1">
      <c r="B209" s="89" t="s">
        <v>1168</v>
      </c>
      <c r="C209" s="89">
        <v>354023001</v>
      </c>
      <c r="D209" s="89" t="s">
        <v>1169</v>
      </c>
      <c r="E209" s="337">
        <v>2</v>
      </c>
      <c r="F209" s="337">
        <v>2</v>
      </c>
      <c r="G209" s="337">
        <v>5</v>
      </c>
      <c r="H209" s="337">
        <v>3</v>
      </c>
      <c r="I209" s="337">
        <v>27</v>
      </c>
      <c r="J209" s="337">
        <v>3</v>
      </c>
      <c r="K209" s="337">
        <v>11</v>
      </c>
      <c r="L209" s="337">
        <v>4</v>
      </c>
      <c r="M209" s="337">
        <v>16</v>
      </c>
      <c r="N209" s="337">
        <v>3</v>
      </c>
      <c r="O209" s="337">
        <v>31</v>
      </c>
      <c r="P209" s="116">
        <v>5000</v>
      </c>
      <c r="Q209" s="23" t="s">
        <v>1170</v>
      </c>
      <c r="R209" s="116">
        <v>5000</v>
      </c>
      <c r="S209" s="17">
        <f t="shared" si="18"/>
        <v>1</v>
      </c>
      <c r="T209" s="57">
        <v>0</v>
      </c>
      <c r="U209" s="17">
        <f t="shared" si="19"/>
        <v>0</v>
      </c>
      <c r="V209" s="23" t="s">
        <v>1329</v>
      </c>
      <c r="W209" s="24"/>
      <c r="X209" s="25"/>
    </row>
    <row r="210" spans="2:24" s="14" customFormat="1" ht="24" customHeight="1">
      <c r="B210" s="89" t="s">
        <v>1171</v>
      </c>
      <c r="C210" s="89">
        <v>354830002</v>
      </c>
      <c r="D210" s="89" t="s">
        <v>1172</v>
      </c>
      <c r="E210" s="337">
        <v>9</v>
      </c>
      <c r="F210" s="337">
        <v>1</v>
      </c>
      <c r="G210" s="337">
        <v>1</v>
      </c>
      <c r="H210" s="337">
        <v>3</v>
      </c>
      <c r="I210" s="337">
        <v>49</v>
      </c>
      <c r="J210" s="337">
        <v>12</v>
      </c>
      <c r="K210" s="337">
        <v>24</v>
      </c>
      <c r="L210" s="337">
        <v>4</v>
      </c>
      <c r="M210" s="337">
        <v>16</v>
      </c>
      <c r="N210" s="337">
        <v>1</v>
      </c>
      <c r="O210" s="337">
        <v>19</v>
      </c>
      <c r="P210" s="116">
        <v>5000</v>
      </c>
      <c r="Q210" s="318" t="s">
        <v>1173</v>
      </c>
      <c r="R210" s="116">
        <v>5000</v>
      </c>
      <c r="S210" s="17">
        <f t="shared" si="18"/>
        <v>1</v>
      </c>
      <c r="T210" s="57">
        <v>0</v>
      </c>
      <c r="U210" s="17">
        <f t="shared" si="19"/>
        <v>0</v>
      </c>
      <c r="V210" s="23" t="s">
        <v>1329</v>
      </c>
      <c r="W210" s="257"/>
      <c r="X210" s="25"/>
    </row>
    <row r="211" spans="2:24" s="14" customFormat="1" ht="24" customHeight="1">
      <c r="B211" s="89" t="s">
        <v>1174</v>
      </c>
      <c r="C211" s="89">
        <v>352136002</v>
      </c>
      <c r="D211" s="89" t="s">
        <v>1175</v>
      </c>
      <c r="E211" s="337">
        <v>3</v>
      </c>
      <c r="F211" s="337">
        <v>3</v>
      </c>
      <c r="G211" s="337">
        <v>11</v>
      </c>
      <c r="H211" s="337">
        <v>4</v>
      </c>
      <c r="I211" s="337">
        <v>4</v>
      </c>
      <c r="J211" s="337">
        <v>5</v>
      </c>
      <c r="K211" s="337">
        <v>26</v>
      </c>
      <c r="L211" s="337">
        <v>4</v>
      </c>
      <c r="M211" s="337">
        <v>16</v>
      </c>
      <c r="N211" s="337">
        <v>3</v>
      </c>
      <c r="O211" s="337">
        <v>11</v>
      </c>
      <c r="P211" s="116">
        <v>800000</v>
      </c>
      <c r="Q211" s="318" t="s">
        <v>1176</v>
      </c>
      <c r="R211" s="116">
        <v>400000</v>
      </c>
      <c r="S211" s="17">
        <f t="shared" si="18"/>
        <v>0.5</v>
      </c>
      <c r="T211" s="57">
        <v>340000</v>
      </c>
      <c r="U211" s="17">
        <f t="shared" si="19"/>
        <v>0.425</v>
      </c>
      <c r="V211" s="23" t="s">
        <v>1324</v>
      </c>
      <c r="W211" s="257"/>
      <c r="X211" s="25"/>
    </row>
    <row r="212" spans="2:24" s="14" customFormat="1" ht="24" customHeight="1">
      <c r="B212" s="240" t="s">
        <v>1190</v>
      </c>
      <c r="C212" s="265" t="s">
        <v>1191</v>
      </c>
      <c r="D212" s="240" t="s">
        <v>1192</v>
      </c>
      <c r="E212" s="337">
        <v>9</v>
      </c>
      <c r="F212" s="337">
        <v>1</v>
      </c>
      <c r="G212" s="337">
        <v>1</v>
      </c>
      <c r="H212" s="337">
        <v>3</v>
      </c>
      <c r="I212" s="337">
        <v>49</v>
      </c>
      <c r="J212" s="337">
        <v>6</v>
      </c>
      <c r="K212" s="337">
        <v>21</v>
      </c>
      <c r="L212" s="337">
        <v>4</v>
      </c>
      <c r="M212" s="337">
        <v>16</v>
      </c>
      <c r="N212" s="337">
        <v>10</v>
      </c>
      <c r="O212" s="337">
        <v>18</v>
      </c>
      <c r="P212" s="58">
        <v>2000</v>
      </c>
      <c r="Q212" s="23" t="s">
        <v>1193</v>
      </c>
      <c r="R212" s="58">
        <v>2000</v>
      </c>
      <c r="S212" s="17">
        <f aca="true" t="shared" si="20" ref="S212:S221">R212/P212</f>
        <v>1</v>
      </c>
      <c r="T212" s="57">
        <v>0</v>
      </c>
      <c r="U212" s="17">
        <f aca="true" t="shared" si="21" ref="U212:U221">T212/P212</f>
        <v>0</v>
      </c>
      <c r="V212" s="23" t="s">
        <v>117</v>
      </c>
      <c r="W212" s="24"/>
      <c r="X212" s="25"/>
    </row>
    <row r="213" spans="2:24" s="14" customFormat="1" ht="24" customHeight="1">
      <c r="B213" s="240" t="s">
        <v>1194</v>
      </c>
      <c r="C213" s="265">
        <v>363812001</v>
      </c>
      <c r="D213" s="240" t="s">
        <v>1052</v>
      </c>
      <c r="E213" s="337">
        <v>9</v>
      </c>
      <c r="F213" s="337">
        <v>1</v>
      </c>
      <c r="G213" s="337">
        <v>1</v>
      </c>
      <c r="H213" s="337">
        <v>3</v>
      </c>
      <c r="I213" s="337">
        <v>49</v>
      </c>
      <c r="J213" s="337">
        <v>3</v>
      </c>
      <c r="K213" s="337">
        <v>14</v>
      </c>
      <c r="L213" s="337">
        <v>4</v>
      </c>
      <c r="M213" s="337">
        <v>17</v>
      </c>
      <c r="N213" s="337">
        <v>3</v>
      </c>
      <c r="O213" s="337">
        <v>23</v>
      </c>
      <c r="P213" s="58">
        <v>3000</v>
      </c>
      <c r="Q213" s="23" t="s">
        <v>1195</v>
      </c>
      <c r="R213" s="58">
        <v>3000</v>
      </c>
      <c r="S213" s="17">
        <f t="shared" si="20"/>
        <v>1</v>
      </c>
      <c r="T213" s="57">
        <v>0</v>
      </c>
      <c r="U213" s="17">
        <f t="shared" si="21"/>
        <v>0</v>
      </c>
      <c r="V213" s="23" t="s">
        <v>1329</v>
      </c>
      <c r="W213" s="24"/>
      <c r="X213" s="25"/>
    </row>
    <row r="214" spans="2:24" s="14" customFormat="1" ht="24" customHeight="1">
      <c r="B214" s="266" t="s">
        <v>1196</v>
      </c>
      <c r="C214" s="265" t="s">
        <v>1197</v>
      </c>
      <c r="D214" s="240" t="s">
        <v>1198</v>
      </c>
      <c r="E214" s="337">
        <v>9</v>
      </c>
      <c r="F214" s="337">
        <v>1</v>
      </c>
      <c r="G214" s="337">
        <v>1</v>
      </c>
      <c r="H214" s="337">
        <v>3</v>
      </c>
      <c r="I214" s="337">
        <v>48</v>
      </c>
      <c r="J214" s="337">
        <v>9</v>
      </c>
      <c r="K214" s="337">
        <v>21</v>
      </c>
      <c r="L214" s="337">
        <v>4</v>
      </c>
      <c r="M214" s="337">
        <v>16</v>
      </c>
      <c r="N214" s="337">
        <v>9</v>
      </c>
      <c r="O214" s="337">
        <v>9</v>
      </c>
      <c r="P214" s="58">
        <v>2000</v>
      </c>
      <c r="Q214" s="23" t="s">
        <v>1199</v>
      </c>
      <c r="R214" s="58">
        <v>2000</v>
      </c>
      <c r="S214" s="17">
        <f t="shared" si="20"/>
        <v>1</v>
      </c>
      <c r="T214" s="57">
        <v>0</v>
      </c>
      <c r="U214" s="17">
        <f t="shared" si="21"/>
        <v>0</v>
      </c>
      <c r="V214" s="23" t="s">
        <v>1329</v>
      </c>
      <c r="W214" s="24"/>
      <c r="X214" s="25"/>
    </row>
    <row r="215" spans="2:24" s="14" customFormat="1" ht="24" customHeight="1">
      <c r="B215" s="240" t="s">
        <v>1200</v>
      </c>
      <c r="C215" s="265">
        <v>364070001</v>
      </c>
      <c r="D215" s="240" t="s">
        <v>1408</v>
      </c>
      <c r="E215" s="337">
        <v>9</v>
      </c>
      <c r="F215" s="337">
        <v>1</v>
      </c>
      <c r="G215" s="337">
        <v>1</v>
      </c>
      <c r="H215" s="337">
        <v>3</v>
      </c>
      <c r="I215" s="337">
        <v>46</v>
      </c>
      <c r="J215" s="337">
        <v>10</v>
      </c>
      <c r="K215" s="337">
        <v>14</v>
      </c>
      <c r="L215" s="337">
        <v>4</v>
      </c>
      <c r="M215" s="337">
        <v>16</v>
      </c>
      <c r="N215" s="337">
        <v>8</v>
      </c>
      <c r="O215" s="337">
        <v>12</v>
      </c>
      <c r="P215" s="58">
        <v>4000</v>
      </c>
      <c r="Q215" s="23" t="s">
        <v>1201</v>
      </c>
      <c r="R215" s="58">
        <v>4000</v>
      </c>
      <c r="S215" s="17">
        <f t="shared" si="20"/>
        <v>1</v>
      </c>
      <c r="T215" s="57">
        <v>0</v>
      </c>
      <c r="U215" s="17">
        <f t="shared" si="21"/>
        <v>0</v>
      </c>
      <c r="V215" s="23" t="s">
        <v>1329</v>
      </c>
      <c r="W215" s="24"/>
      <c r="X215" s="25"/>
    </row>
    <row r="216" spans="2:24" s="14" customFormat="1" ht="24" customHeight="1">
      <c r="B216" s="240" t="s">
        <v>1202</v>
      </c>
      <c r="C216" s="265">
        <v>364215002</v>
      </c>
      <c r="D216" s="240" t="s">
        <v>1203</v>
      </c>
      <c r="E216" s="337">
        <v>9</v>
      </c>
      <c r="F216" s="337">
        <v>1</v>
      </c>
      <c r="G216" s="337">
        <v>1</v>
      </c>
      <c r="H216" s="337">
        <v>3</v>
      </c>
      <c r="I216" s="337">
        <v>48</v>
      </c>
      <c r="J216" s="337">
        <v>10</v>
      </c>
      <c r="K216" s="337">
        <v>1</v>
      </c>
      <c r="L216" s="337">
        <v>4</v>
      </c>
      <c r="M216" s="337">
        <v>16</v>
      </c>
      <c r="N216" s="337">
        <v>7</v>
      </c>
      <c r="O216" s="337">
        <v>6</v>
      </c>
      <c r="P216" s="58">
        <v>5000</v>
      </c>
      <c r="Q216" s="23" t="s">
        <v>1204</v>
      </c>
      <c r="R216" s="58">
        <v>5000</v>
      </c>
      <c r="S216" s="17">
        <f t="shared" si="20"/>
        <v>1</v>
      </c>
      <c r="T216" s="57">
        <v>0</v>
      </c>
      <c r="U216" s="17">
        <f t="shared" si="21"/>
        <v>0</v>
      </c>
      <c r="V216" s="23" t="s">
        <v>1329</v>
      </c>
      <c r="W216" s="24"/>
      <c r="X216" s="25"/>
    </row>
    <row r="217" spans="2:24" s="14" customFormat="1" ht="24" customHeight="1">
      <c r="B217" s="240" t="s">
        <v>1205</v>
      </c>
      <c r="C217" s="265">
        <v>364223002</v>
      </c>
      <c r="D217" s="240" t="s">
        <v>1206</v>
      </c>
      <c r="E217" s="337">
        <v>9</v>
      </c>
      <c r="F217" s="337">
        <v>1</v>
      </c>
      <c r="G217" s="337">
        <v>1</v>
      </c>
      <c r="H217" s="337">
        <v>4</v>
      </c>
      <c r="I217" s="337">
        <v>1</v>
      </c>
      <c r="J217" s="337">
        <v>10</v>
      </c>
      <c r="K217" s="337">
        <v>19</v>
      </c>
      <c r="L217" s="337">
        <v>4</v>
      </c>
      <c r="M217" s="337">
        <v>16</v>
      </c>
      <c r="N217" s="337">
        <v>9</v>
      </c>
      <c r="O217" s="337">
        <v>29</v>
      </c>
      <c r="P217" s="58">
        <v>5000</v>
      </c>
      <c r="Q217" s="23" t="s">
        <v>1207</v>
      </c>
      <c r="R217" s="58">
        <v>5000</v>
      </c>
      <c r="S217" s="17">
        <f t="shared" si="20"/>
        <v>1</v>
      </c>
      <c r="T217" s="57">
        <v>0</v>
      </c>
      <c r="U217" s="17">
        <f t="shared" si="21"/>
        <v>0</v>
      </c>
      <c r="V217" s="23" t="s">
        <v>1329</v>
      </c>
      <c r="W217" s="24"/>
      <c r="X217" s="25"/>
    </row>
    <row r="218" spans="2:24" s="14" customFormat="1" ht="24" customHeight="1">
      <c r="B218" s="267" t="s">
        <v>1208</v>
      </c>
      <c r="C218" s="265">
        <v>364843001</v>
      </c>
      <c r="D218" s="267" t="s">
        <v>1209</v>
      </c>
      <c r="E218" s="337">
        <v>2</v>
      </c>
      <c r="F218" s="337">
        <v>6</v>
      </c>
      <c r="G218" s="337">
        <v>26</v>
      </c>
      <c r="H218" s="337">
        <v>3</v>
      </c>
      <c r="I218" s="337">
        <v>54</v>
      </c>
      <c r="J218" s="337">
        <v>3</v>
      </c>
      <c r="K218" s="337">
        <v>9</v>
      </c>
      <c r="L218" s="337">
        <v>4</v>
      </c>
      <c r="M218" s="337">
        <v>17</v>
      </c>
      <c r="N218" s="337">
        <v>3</v>
      </c>
      <c r="O218" s="337">
        <v>31</v>
      </c>
      <c r="P218" s="58">
        <v>48152</v>
      </c>
      <c r="Q218" s="23" t="s">
        <v>1210</v>
      </c>
      <c r="R218" s="58">
        <v>48152</v>
      </c>
      <c r="S218" s="17">
        <f t="shared" si="20"/>
        <v>1</v>
      </c>
      <c r="T218" s="57">
        <v>0</v>
      </c>
      <c r="U218" s="17">
        <f t="shared" si="21"/>
        <v>0</v>
      </c>
      <c r="V218" s="23" t="s">
        <v>1329</v>
      </c>
      <c r="W218" s="24"/>
      <c r="X218" s="25"/>
    </row>
    <row r="219" spans="2:24" s="14" customFormat="1" ht="24" customHeight="1">
      <c r="B219" s="24" t="s">
        <v>1238</v>
      </c>
      <c r="C219" s="24">
        <v>5</v>
      </c>
      <c r="D219" s="24" t="s">
        <v>1239</v>
      </c>
      <c r="E219" s="337">
        <v>3</v>
      </c>
      <c r="F219" s="337">
        <v>4</v>
      </c>
      <c r="G219" s="337">
        <v>15</v>
      </c>
      <c r="H219" s="337">
        <v>4</v>
      </c>
      <c r="I219" s="337">
        <v>7</v>
      </c>
      <c r="J219" s="337">
        <v>3</v>
      </c>
      <c r="K219" s="337">
        <v>10</v>
      </c>
      <c r="L219" s="337">
        <v>4</v>
      </c>
      <c r="M219" s="337">
        <v>17</v>
      </c>
      <c r="N219" s="337">
        <v>2</v>
      </c>
      <c r="O219" s="337">
        <v>21</v>
      </c>
      <c r="P219" s="58">
        <v>10000</v>
      </c>
      <c r="Q219" s="23" t="s">
        <v>1240</v>
      </c>
      <c r="R219" s="58">
        <v>4000</v>
      </c>
      <c r="S219" s="17">
        <f t="shared" si="20"/>
        <v>0.4</v>
      </c>
      <c r="T219" s="57">
        <v>6000</v>
      </c>
      <c r="U219" s="17">
        <f t="shared" si="21"/>
        <v>0.6</v>
      </c>
      <c r="V219" s="23" t="s">
        <v>1324</v>
      </c>
      <c r="W219" s="24"/>
      <c r="X219" s="25"/>
    </row>
    <row r="220" spans="2:24" s="14" customFormat="1" ht="24" customHeight="1">
      <c r="B220" s="24" t="s">
        <v>1253</v>
      </c>
      <c r="C220" s="24">
        <v>1</v>
      </c>
      <c r="D220" s="24" t="s">
        <v>1254</v>
      </c>
      <c r="E220" s="337">
        <v>9</v>
      </c>
      <c r="F220" s="337">
        <v>1</v>
      </c>
      <c r="G220" s="337">
        <v>1</v>
      </c>
      <c r="H220" s="337">
        <v>3</v>
      </c>
      <c r="I220" s="337">
        <v>60</v>
      </c>
      <c r="J220" s="337">
        <v>2</v>
      </c>
      <c r="K220" s="337">
        <v>19</v>
      </c>
      <c r="L220" s="337">
        <v>4</v>
      </c>
      <c r="M220" s="337">
        <v>17</v>
      </c>
      <c r="N220" s="337">
        <v>3</v>
      </c>
      <c r="O220" s="337">
        <v>21</v>
      </c>
      <c r="P220" s="58">
        <v>5000</v>
      </c>
      <c r="Q220" s="23" t="s">
        <v>1255</v>
      </c>
      <c r="R220" s="58">
        <v>5000</v>
      </c>
      <c r="S220" s="17">
        <f t="shared" si="20"/>
        <v>1</v>
      </c>
      <c r="T220" s="57">
        <v>0</v>
      </c>
      <c r="U220" s="17">
        <f t="shared" si="21"/>
        <v>0</v>
      </c>
      <c r="V220" s="23" t="s">
        <v>1320</v>
      </c>
      <c r="W220" s="24" t="s">
        <v>1256</v>
      </c>
      <c r="X220" s="25"/>
    </row>
    <row r="221" spans="2:24" s="14" customFormat="1" ht="24" customHeight="1">
      <c r="B221" s="24" t="s">
        <v>1257</v>
      </c>
      <c r="C221" s="24">
        <v>1</v>
      </c>
      <c r="D221" s="24" t="s">
        <v>1258</v>
      </c>
      <c r="E221" s="337">
        <v>9</v>
      </c>
      <c r="F221" s="337">
        <v>1</v>
      </c>
      <c r="G221" s="337">
        <v>1</v>
      </c>
      <c r="H221" s="337">
        <v>3</v>
      </c>
      <c r="I221" s="337">
        <v>56</v>
      </c>
      <c r="J221" s="337">
        <v>9</v>
      </c>
      <c r="K221" s="337">
        <v>11</v>
      </c>
      <c r="L221" s="337">
        <v>4</v>
      </c>
      <c r="M221" s="337">
        <v>17</v>
      </c>
      <c r="N221" s="337">
        <v>3</v>
      </c>
      <c r="O221" s="337">
        <v>21</v>
      </c>
      <c r="P221" s="58">
        <v>5000</v>
      </c>
      <c r="Q221" s="23" t="s">
        <v>1259</v>
      </c>
      <c r="R221" s="58">
        <v>5000</v>
      </c>
      <c r="S221" s="17">
        <f t="shared" si="20"/>
        <v>1</v>
      </c>
      <c r="T221" s="57">
        <v>0</v>
      </c>
      <c r="U221" s="17">
        <f t="shared" si="21"/>
        <v>0</v>
      </c>
      <c r="V221" s="23" t="s">
        <v>1320</v>
      </c>
      <c r="W221" s="24" t="s">
        <v>1256</v>
      </c>
      <c r="X221" s="25"/>
    </row>
    <row r="222" spans="2:24" s="14" customFormat="1" ht="24" customHeight="1">
      <c r="B222" s="24" t="s">
        <v>485</v>
      </c>
      <c r="C222" s="24">
        <v>382043001</v>
      </c>
      <c r="D222" s="158" t="s">
        <v>486</v>
      </c>
      <c r="E222" s="337">
        <v>2</v>
      </c>
      <c r="F222" s="337">
        <v>2</v>
      </c>
      <c r="G222" s="337">
        <v>5</v>
      </c>
      <c r="H222" s="337">
        <v>3</v>
      </c>
      <c r="I222" s="337">
        <v>44</v>
      </c>
      <c r="J222" s="337">
        <v>9</v>
      </c>
      <c r="K222" s="337">
        <v>8</v>
      </c>
      <c r="L222" s="337">
        <v>4</v>
      </c>
      <c r="M222" s="337">
        <v>16</v>
      </c>
      <c r="N222" s="337">
        <v>10</v>
      </c>
      <c r="O222" s="337">
        <v>5</v>
      </c>
      <c r="P222" s="58">
        <v>11000</v>
      </c>
      <c r="Q222" s="23" t="s">
        <v>487</v>
      </c>
      <c r="R222" s="58">
        <v>11000</v>
      </c>
      <c r="S222" s="17">
        <f>R222/P222</f>
        <v>1</v>
      </c>
      <c r="T222" s="57">
        <v>0</v>
      </c>
      <c r="U222" s="17">
        <f>T222/P222</f>
        <v>0</v>
      </c>
      <c r="V222" s="23" t="s">
        <v>1329</v>
      </c>
      <c r="W222" s="226" t="s">
        <v>488</v>
      </c>
      <c r="X222" s="25"/>
    </row>
    <row r="223" spans="2:24" s="14" customFormat="1" ht="24" customHeight="1">
      <c r="B223" s="66" t="s">
        <v>489</v>
      </c>
      <c r="C223" s="69">
        <v>383546001</v>
      </c>
      <c r="D223" s="66" t="s">
        <v>490</v>
      </c>
      <c r="E223" s="337">
        <v>9</v>
      </c>
      <c r="F223" s="337">
        <v>1</v>
      </c>
      <c r="G223" s="337">
        <v>1</v>
      </c>
      <c r="H223" s="337">
        <v>3</v>
      </c>
      <c r="I223" s="337">
        <v>48</v>
      </c>
      <c r="J223" s="337">
        <v>5</v>
      </c>
      <c r="K223" s="337">
        <v>23</v>
      </c>
      <c r="L223" s="337">
        <v>4</v>
      </c>
      <c r="M223" s="337">
        <v>16</v>
      </c>
      <c r="N223" s="337">
        <v>7</v>
      </c>
      <c r="O223" s="337">
        <v>31</v>
      </c>
      <c r="P223" s="58">
        <v>5000</v>
      </c>
      <c r="Q223" s="23" t="s">
        <v>491</v>
      </c>
      <c r="R223" s="58">
        <v>5000</v>
      </c>
      <c r="S223" s="17">
        <f>R223/P223</f>
        <v>1</v>
      </c>
      <c r="T223" s="57">
        <v>0</v>
      </c>
      <c r="U223" s="17">
        <f>T223/P223</f>
        <v>0</v>
      </c>
      <c r="V223" s="23" t="s">
        <v>1329</v>
      </c>
      <c r="W223" s="24"/>
      <c r="X223" s="25"/>
    </row>
    <row r="224" spans="2:24" s="14" customFormat="1" ht="24" customHeight="1">
      <c r="B224" s="66" t="s">
        <v>492</v>
      </c>
      <c r="C224" s="69">
        <v>383431001</v>
      </c>
      <c r="D224" s="66" t="s">
        <v>490</v>
      </c>
      <c r="E224" s="337">
        <v>9</v>
      </c>
      <c r="F224" s="337">
        <v>1</v>
      </c>
      <c r="G224" s="337">
        <v>1</v>
      </c>
      <c r="H224" s="337">
        <v>3</v>
      </c>
      <c r="I224" s="337">
        <v>48</v>
      </c>
      <c r="J224" s="337">
        <v>4</v>
      </c>
      <c r="K224" s="337">
        <v>2</v>
      </c>
      <c r="L224" s="337">
        <v>4</v>
      </c>
      <c r="M224" s="337">
        <v>17</v>
      </c>
      <c r="N224" s="337">
        <v>1</v>
      </c>
      <c r="O224" s="337">
        <v>15</v>
      </c>
      <c r="P224" s="278">
        <v>5000</v>
      </c>
      <c r="Q224" s="326" t="s">
        <v>491</v>
      </c>
      <c r="R224" s="58">
        <v>5000</v>
      </c>
      <c r="S224" s="17">
        <f>R224/P224</f>
        <v>1</v>
      </c>
      <c r="T224" s="57">
        <v>0</v>
      </c>
      <c r="U224" s="17">
        <f>T224/P224</f>
        <v>0</v>
      </c>
      <c r="V224" s="23" t="s">
        <v>1329</v>
      </c>
      <c r="W224" s="24"/>
      <c r="X224" s="25"/>
    </row>
    <row r="225" spans="2:24" s="14" customFormat="1" ht="24" customHeight="1">
      <c r="B225" s="24" t="s">
        <v>543</v>
      </c>
      <c r="C225" s="77" t="s">
        <v>544</v>
      </c>
      <c r="D225" s="66" t="s">
        <v>545</v>
      </c>
      <c r="E225" s="337">
        <v>4</v>
      </c>
      <c r="F225" s="337">
        <v>3</v>
      </c>
      <c r="G225" s="337">
        <v>11</v>
      </c>
      <c r="H225" s="337">
        <v>4</v>
      </c>
      <c r="I225" s="337">
        <v>10</v>
      </c>
      <c r="J225" s="337">
        <v>3</v>
      </c>
      <c r="K225" s="337">
        <v>23</v>
      </c>
      <c r="L225" s="337">
        <v>4</v>
      </c>
      <c r="M225" s="337">
        <v>16</v>
      </c>
      <c r="N225" s="337">
        <v>12</v>
      </c>
      <c r="O225" s="337">
        <v>15</v>
      </c>
      <c r="P225" s="167">
        <v>10000</v>
      </c>
      <c r="Q225" s="23" t="s">
        <v>546</v>
      </c>
      <c r="R225" s="58">
        <v>5000</v>
      </c>
      <c r="S225" s="17">
        <f aca="true" t="shared" si="22" ref="S225:S231">R225/P225</f>
        <v>0.5</v>
      </c>
      <c r="T225" s="57">
        <v>0</v>
      </c>
      <c r="U225" s="17">
        <f aca="true" t="shared" si="23" ref="U225:U231">T225/P225</f>
        <v>0</v>
      </c>
      <c r="V225" s="23" t="s">
        <v>1514</v>
      </c>
      <c r="W225" s="24"/>
      <c r="X225" s="25"/>
    </row>
    <row r="226" spans="2:24" s="14" customFormat="1" ht="24" customHeight="1">
      <c r="B226" s="283" t="s">
        <v>547</v>
      </c>
      <c r="C226" s="284" t="s">
        <v>548</v>
      </c>
      <c r="D226" s="283" t="s">
        <v>549</v>
      </c>
      <c r="E226" s="340">
        <v>2</v>
      </c>
      <c r="F226" s="341">
        <v>4</v>
      </c>
      <c r="G226" s="342">
        <v>18</v>
      </c>
      <c r="H226" s="337">
        <v>4</v>
      </c>
      <c r="I226" s="337">
        <v>7</v>
      </c>
      <c r="J226" s="337">
        <v>1</v>
      </c>
      <c r="K226" s="337">
        <v>12</v>
      </c>
      <c r="L226" s="337">
        <v>4</v>
      </c>
      <c r="M226" s="337">
        <v>16</v>
      </c>
      <c r="N226" s="337">
        <v>5</v>
      </c>
      <c r="O226" s="337">
        <v>21</v>
      </c>
      <c r="P226" s="116">
        <v>20000</v>
      </c>
      <c r="Q226" s="23" t="s">
        <v>550</v>
      </c>
      <c r="R226" s="116">
        <v>20000</v>
      </c>
      <c r="S226" s="17">
        <f t="shared" si="22"/>
        <v>1</v>
      </c>
      <c r="T226" s="57">
        <v>0</v>
      </c>
      <c r="U226" s="17">
        <f t="shared" si="23"/>
        <v>0</v>
      </c>
      <c r="V226" s="23" t="s">
        <v>1329</v>
      </c>
      <c r="W226" s="24"/>
      <c r="X226" s="25"/>
    </row>
    <row r="227" spans="2:24" s="14" customFormat="1" ht="24" customHeight="1">
      <c r="B227" s="283" t="s">
        <v>551</v>
      </c>
      <c r="C227" s="284" t="s">
        <v>552</v>
      </c>
      <c r="D227" s="283" t="s">
        <v>553</v>
      </c>
      <c r="E227" s="340">
        <v>9</v>
      </c>
      <c r="F227" s="341">
        <v>1</v>
      </c>
      <c r="G227" s="342">
        <v>1</v>
      </c>
      <c r="H227" s="337">
        <v>3</v>
      </c>
      <c r="I227" s="337">
        <v>48</v>
      </c>
      <c r="J227" s="337">
        <v>7</v>
      </c>
      <c r="K227" s="337">
        <v>11</v>
      </c>
      <c r="L227" s="337">
        <v>4</v>
      </c>
      <c r="M227" s="337">
        <v>16</v>
      </c>
      <c r="N227" s="337">
        <v>9</v>
      </c>
      <c r="O227" s="337">
        <v>8</v>
      </c>
      <c r="P227" s="116">
        <v>6000</v>
      </c>
      <c r="Q227" s="23" t="s">
        <v>550</v>
      </c>
      <c r="R227" s="116">
        <v>6000</v>
      </c>
      <c r="S227" s="17">
        <f t="shared" si="22"/>
        <v>1</v>
      </c>
      <c r="T227" s="57">
        <v>0</v>
      </c>
      <c r="U227" s="17">
        <f t="shared" si="23"/>
        <v>0</v>
      </c>
      <c r="V227" s="23" t="s">
        <v>1329</v>
      </c>
      <c r="W227" s="24"/>
      <c r="X227" s="25"/>
    </row>
    <row r="228" spans="2:24" s="14" customFormat="1" ht="24" customHeight="1">
      <c r="B228" s="89" t="s">
        <v>554</v>
      </c>
      <c r="C228" s="24">
        <v>394211001</v>
      </c>
      <c r="D228" s="24" t="s">
        <v>555</v>
      </c>
      <c r="E228" s="337">
        <v>9</v>
      </c>
      <c r="F228" s="337">
        <v>1</v>
      </c>
      <c r="G228" s="337">
        <v>1</v>
      </c>
      <c r="H228" s="337">
        <v>3</v>
      </c>
      <c r="I228" s="337">
        <v>48</v>
      </c>
      <c r="J228" s="337">
        <v>9</v>
      </c>
      <c r="K228" s="337">
        <v>5</v>
      </c>
      <c r="L228" s="337">
        <v>4</v>
      </c>
      <c r="M228" s="337">
        <v>16</v>
      </c>
      <c r="N228" s="337">
        <v>10</v>
      </c>
      <c r="O228" s="337">
        <v>25</v>
      </c>
      <c r="P228" s="58">
        <v>5000</v>
      </c>
      <c r="Q228" s="23" t="s">
        <v>556</v>
      </c>
      <c r="R228" s="58">
        <v>5000</v>
      </c>
      <c r="S228" s="17">
        <f t="shared" si="22"/>
        <v>1</v>
      </c>
      <c r="T228" s="57">
        <v>0</v>
      </c>
      <c r="U228" s="17">
        <f t="shared" si="23"/>
        <v>0</v>
      </c>
      <c r="V228" s="23" t="s">
        <v>1329</v>
      </c>
      <c r="W228" s="24"/>
      <c r="X228" s="25"/>
    </row>
    <row r="229" spans="2:24" s="14" customFormat="1" ht="24" customHeight="1">
      <c r="B229" s="24" t="s">
        <v>565</v>
      </c>
      <c r="C229" s="23">
        <v>394220003</v>
      </c>
      <c r="D229" s="24" t="s">
        <v>566</v>
      </c>
      <c r="E229" s="337">
        <v>9</v>
      </c>
      <c r="F229" s="337">
        <v>1</v>
      </c>
      <c r="G229" s="337">
        <v>1</v>
      </c>
      <c r="H229" s="337">
        <v>3</v>
      </c>
      <c r="I229" s="337">
        <v>48</v>
      </c>
      <c r="J229" s="337">
        <v>12</v>
      </c>
      <c r="K229" s="337">
        <v>18</v>
      </c>
      <c r="L229" s="337">
        <v>4</v>
      </c>
      <c r="M229" s="337">
        <v>16</v>
      </c>
      <c r="N229" s="337">
        <v>7</v>
      </c>
      <c r="O229" s="337">
        <v>8</v>
      </c>
      <c r="P229" s="58">
        <v>5005</v>
      </c>
      <c r="Q229" s="23" t="s">
        <v>567</v>
      </c>
      <c r="R229" s="58">
        <v>5005</v>
      </c>
      <c r="S229" s="17">
        <f t="shared" si="22"/>
        <v>1</v>
      </c>
      <c r="T229" s="57">
        <v>0</v>
      </c>
      <c r="U229" s="17">
        <f t="shared" si="23"/>
        <v>0</v>
      </c>
      <c r="V229" s="23" t="s">
        <v>1329</v>
      </c>
      <c r="W229" s="24"/>
      <c r="X229" s="25"/>
    </row>
    <row r="230" spans="2:24" s="14" customFormat="1" ht="24" customHeight="1">
      <c r="B230" s="24" t="s">
        <v>570</v>
      </c>
      <c r="C230" s="24">
        <v>402028005</v>
      </c>
      <c r="D230" s="69" t="s">
        <v>571</v>
      </c>
      <c r="E230" s="337">
        <v>2</v>
      </c>
      <c r="F230" s="337">
        <v>9</v>
      </c>
      <c r="G230" s="337">
        <v>44</v>
      </c>
      <c r="H230" s="337">
        <v>4</v>
      </c>
      <c r="I230" s="337">
        <v>8</v>
      </c>
      <c r="J230" s="337">
        <v>3</v>
      </c>
      <c r="K230" s="337">
        <v>1</v>
      </c>
      <c r="L230" s="337">
        <v>4</v>
      </c>
      <c r="M230" s="337">
        <v>17</v>
      </c>
      <c r="N230" s="337">
        <v>3</v>
      </c>
      <c r="O230" s="337">
        <v>31</v>
      </c>
      <c r="P230" s="58">
        <v>100000</v>
      </c>
      <c r="Q230" s="23" t="s">
        <v>572</v>
      </c>
      <c r="R230" s="58">
        <v>100000</v>
      </c>
      <c r="S230" s="17">
        <f t="shared" si="22"/>
        <v>1</v>
      </c>
      <c r="T230" s="57">
        <v>0</v>
      </c>
      <c r="U230" s="17">
        <f t="shared" si="23"/>
        <v>0</v>
      </c>
      <c r="V230" s="23" t="s">
        <v>573</v>
      </c>
      <c r="W230" s="24"/>
      <c r="X230" s="25"/>
    </row>
    <row r="231" spans="2:24" s="14" customFormat="1" ht="24" customHeight="1">
      <c r="B231" s="24" t="s">
        <v>574</v>
      </c>
      <c r="C231" s="24">
        <v>402061001</v>
      </c>
      <c r="D231" s="69" t="s">
        <v>575</v>
      </c>
      <c r="E231" s="337">
        <v>2</v>
      </c>
      <c r="F231" s="337">
        <v>1</v>
      </c>
      <c r="G231" s="337">
        <v>1</v>
      </c>
      <c r="H231" s="337">
        <v>3</v>
      </c>
      <c r="I231" s="337">
        <v>45</v>
      </c>
      <c r="J231" s="337">
        <v>5</v>
      </c>
      <c r="K231" s="337">
        <v>19</v>
      </c>
      <c r="L231" s="337">
        <v>4</v>
      </c>
      <c r="M231" s="337">
        <v>17</v>
      </c>
      <c r="N231" s="337">
        <v>3</v>
      </c>
      <c r="O231" s="337">
        <v>29</v>
      </c>
      <c r="P231" s="58">
        <v>1000</v>
      </c>
      <c r="Q231" s="23" t="s">
        <v>576</v>
      </c>
      <c r="R231" s="58">
        <v>1000</v>
      </c>
      <c r="S231" s="17">
        <f t="shared" si="22"/>
        <v>1</v>
      </c>
      <c r="T231" s="57">
        <v>0</v>
      </c>
      <c r="U231" s="17">
        <f t="shared" si="23"/>
        <v>0</v>
      </c>
      <c r="V231" s="23" t="s">
        <v>1329</v>
      </c>
      <c r="W231" s="24"/>
      <c r="X231" s="25"/>
    </row>
    <row r="232" spans="2:24" s="14" customFormat="1" ht="24" customHeight="1">
      <c r="B232" s="24" t="s">
        <v>577</v>
      </c>
      <c r="C232" s="24">
        <v>402176002</v>
      </c>
      <c r="D232" s="69" t="s">
        <v>578</v>
      </c>
      <c r="E232" s="337">
        <v>3</v>
      </c>
      <c r="F232" s="337">
        <v>1</v>
      </c>
      <c r="G232" s="337">
        <v>1</v>
      </c>
      <c r="H232" s="337">
        <v>4</v>
      </c>
      <c r="I232" s="337">
        <v>3</v>
      </c>
      <c r="J232" s="337">
        <v>2</v>
      </c>
      <c r="K232" s="337">
        <v>25</v>
      </c>
      <c r="L232" s="337">
        <v>4</v>
      </c>
      <c r="M232" s="337">
        <v>17</v>
      </c>
      <c r="N232" s="337">
        <v>3</v>
      </c>
      <c r="O232" s="337">
        <v>31</v>
      </c>
      <c r="P232" s="73">
        <v>4185100</v>
      </c>
      <c r="Q232" s="23" t="s">
        <v>579</v>
      </c>
      <c r="R232" s="73">
        <v>3610000</v>
      </c>
      <c r="S232" s="17">
        <f aca="true" t="shared" si="24" ref="S232:S240">R232/P232</f>
        <v>0.8625839286994337</v>
      </c>
      <c r="T232" s="75">
        <v>512100</v>
      </c>
      <c r="U232" s="17">
        <f aca="true" t="shared" si="25" ref="U232:U240">T232/P232</f>
        <v>0.12236266755872022</v>
      </c>
      <c r="V232" s="23" t="s">
        <v>580</v>
      </c>
      <c r="W232" s="285" t="s">
        <v>581</v>
      </c>
      <c r="X232" s="25"/>
    </row>
    <row r="233" spans="2:24" s="14" customFormat="1" ht="24" customHeight="1">
      <c r="B233" s="24" t="s">
        <v>582</v>
      </c>
      <c r="C233" s="24">
        <v>404047001</v>
      </c>
      <c r="D233" s="69" t="s">
        <v>583</v>
      </c>
      <c r="E233" s="337">
        <v>2</v>
      </c>
      <c r="F233" s="337">
        <v>3</v>
      </c>
      <c r="G233" s="337">
        <v>13</v>
      </c>
      <c r="H233" s="337">
        <v>4</v>
      </c>
      <c r="I233" s="337">
        <v>4</v>
      </c>
      <c r="J233" s="337">
        <v>1</v>
      </c>
      <c r="K233" s="337">
        <v>29</v>
      </c>
      <c r="L233" s="337">
        <v>4</v>
      </c>
      <c r="M233" s="337">
        <v>16</v>
      </c>
      <c r="N233" s="337">
        <v>4</v>
      </c>
      <c r="O233" s="337">
        <v>26</v>
      </c>
      <c r="P233" s="58">
        <v>61000</v>
      </c>
      <c r="Q233" s="23" t="s">
        <v>584</v>
      </c>
      <c r="R233" s="58">
        <v>50000</v>
      </c>
      <c r="S233" s="17">
        <f t="shared" si="24"/>
        <v>0.819672131147541</v>
      </c>
      <c r="T233" s="57">
        <v>0</v>
      </c>
      <c r="U233" s="17">
        <f t="shared" si="25"/>
        <v>0</v>
      </c>
      <c r="V233" s="23" t="s">
        <v>1324</v>
      </c>
      <c r="W233" s="24"/>
      <c r="X233" s="25"/>
    </row>
    <row r="234" spans="2:24" s="14" customFormat="1" ht="24" customHeight="1">
      <c r="B234" s="24" t="s">
        <v>585</v>
      </c>
      <c r="C234" s="24">
        <v>404241001</v>
      </c>
      <c r="D234" s="24" t="s">
        <v>586</v>
      </c>
      <c r="E234" s="337">
        <v>9</v>
      </c>
      <c r="F234" s="337">
        <v>1</v>
      </c>
      <c r="G234" s="337">
        <v>1</v>
      </c>
      <c r="H234" s="337">
        <v>3</v>
      </c>
      <c r="I234" s="337">
        <v>52</v>
      </c>
      <c r="J234" s="337">
        <v>3</v>
      </c>
      <c r="K234" s="337">
        <v>8</v>
      </c>
      <c r="L234" s="337">
        <v>4</v>
      </c>
      <c r="M234" s="337">
        <v>17</v>
      </c>
      <c r="N234" s="337">
        <v>3</v>
      </c>
      <c r="O234" s="337">
        <v>31</v>
      </c>
      <c r="P234" s="58">
        <v>5000</v>
      </c>
      <c r="Q234" s="23" t="s">
        <v>587</v>
      </c>
      <c r="R234" s="58">
        <v>5000</v>
      </c>
      <c r="S234" s="17">
        <f t="shared" si="24"/>
        <v>1</v>
      </c>
      <c r="T234" s="57">
        <v>0</v>
      </c>
      <c r="U234" s="17">
        <f t="shared" si="25"/>
        <v>0</v>
      </c>
      <c r="V234" s="23" t="s">
        <v>1329</v>
      </c>
      <c r="W234" s="24"/>
      <c r="X234" s="25"/>
    </row>
    <row r="235" spans="2:24" s="14" customFormat="1" ht="24" customHeight="1">
      <c r="B235" s="24" t="s">
        <v>588</v>
      </c>
      <c r="C235" s="24">
        <v>405442001</v>
      </c>
      <c r="D235" s="89" t="s">
        <v>589</v>
      </c>
      <c r="E235" s="337">
        <v>3</v>
      </c>
      <c r="F235" s="337">
        <v>8</v>
      </c>
      <c r="G235" s="337">
        <v>32</v>
      </c>
      <c r="H235" s="337">
        <v>3</v>
      </c>
      <c r="I235" s="337">
        <v>63</v>
      </c>
      <c r="J235" s="337">
        <v>10</v>
      </c>
      <c r="K235" s="337">
        <v>31</v>
      </c>
      <c r="L235" s="337">
        <v>4</v>
      </c>
      <c r="M235" s="337">
        <v>17</v>
      </c>
      <c r="N235" s="337">
        <v>3</v>
      </c>
      <c r="O235" s="337">
        <v>30</v>
      </c>
      <c r="P235" s="58">
        <v>1800500</v>
      </c>
      <c r="Q235" s="23" t="s">
        <v>590</v>
      </c>
      <c r="R235" s="58">
        <v>1040000</v>
      </c>
      <c r="S235" s="17">
        <f t="shared" si="24"/>
        <v>0.5776173285198556</v>
      </c>
      <c r="T235" s="57">
        <v>688000</v>
      </c>
      <c r="U235" s="17">
        <f t="shared" si="25"/>
        <v>0.3821160788669814</v>
      </c>
      <c r="V235" s="23" t="s">
        <v>1324</v>
      </c>
      <c r="W235" s="24"/>
      <c r="X235" s="25"/>
    </row>
    <row r="236" spans="2:24" s="14" customFormat="1" ht="24" customHeight="1">
      <c r="B236" s="158" t="s">
        <v>653</v>
      </c>
      <c r="C236" s="24">
        <v>422029006</v>
      </c>
      <c r="D236" s="158" t="s">
        <v>654</v>
      </c>
      <c r="E236" s="337">
        <v>2</v>
      </c>
      <c r="F236" s="337">
        <v>5</v>
      </c>
      <c r="G236" s="337">
        <v>22</v>
      </c>
      <c r="H236" s="337">
        <v>3</v>
      </c>
      <c r="I236" s="337">
        <v>55</v>
      </c>
      <c r="J236" s="337">
        <v>6</v>
      </c>
      <c r="K236" s="337">
        <v>12</v>
      </c>
      <c r="L236" s="337">
        <v>4</v>
      </c>
      <c r="M236" s="337">
        <v>17</v>
      </c>
      <c r="N236" s="337">
        <v>1</v>
      </c>
      <c r="O236" s="337">
        <v>31</v>
      </c>
      <c r="P236" s="58">
        <v>3500</v>
      </c>
      <c r="Q236" s="23" t="s">
        <v>655</v>
      </c>
      <c r="R236" s="58">
        <v>2000</v>
      </c>
      <c r="S236" s="17">
        <f t="shared" si="24"/>
        <v>0.5714285714285714</v>
      </c>
      <c r="T236" s="57">
        <v>1500</v>
      </c>
      <c r="U236" s="17">
        <f t="shared" si="25"/>
        <v>0.42857142857142855</v>
      </c>
      <c r="V236" s="23" t="s">
        <v>1320</v>
      </c>
      <c r="W236" s="158" t="s">
        <v>656</v>
      </c>
      <c r="X236" s="25"/>
    </row>
    <row r="237" spans="2:24" s="14" customFormat="1" ht="24" customHeight="1">
      <c r="B237" s="158" t="s">
        <v>657</v>
      </c>
      <c r="C237" s="24">
        <v>422096007</v>
      </c>
      <c r="D237" s="158" t="s">
        <v>658</v>
      </c>
      <c r="E237" s="337">
        <v>3</v>
      </c>
      <c r="F237" s="337">
        <v>3</v>
      </c>
      <c r="G237" s="337">
        <v>11</v>
      </c>
      <c r="H237" s="337">
        <v>4</v>
      </c>
      <c r="I237" s="337">
        <v>14</v>
      </c>
      <c r="J237" s="337">
        <v>10</v>
      </c>
      <c r="K237" s="337">
        <v>16</v>
      </c>
      <c r="L237" s="337">
        <v>4</v>
      </c>
      <c r="M237" s="337">
        <v>17</v>
      </c>
      <c r="N237" s="337">
        <v>3</v>
      </c>
      <c r="O237" s="337">
        <v>31</v>
      </c>
      <c r="P237" s="58">
        <v>99000</v>
      </c>
      <c r="Q237" s="23" t="s">
        <v>659</v>
      </c>
      <c r="R237" s="58">
        <v>50000</v>
      </c>
      <c r="S237" s="17">
        <f t="shared" si="24"/>
        <v>0.5050505050505051</v>
      </c>
      <c r="T237" s="57">
        <v>0</v>
      </c>
      <c r="U237" s="17">
        <f t="shared" si="25"/>
        <v>0</v>
      </c>
      <c r="V237" s="23" t="s">
        <v>1324</v>
      </c>
      <c r="W237" s="24"/>
      <c r="X237" s="25"/>
    </row>
    <row r="238" spans="2:24" s="14" customFormat="1" ht="24" customHeight="1">
      <c r="B238" s="158" t="s">
        <v>660</v>
      </c>
      <c r="C238" s="24">
        <v>423840004</v>
      </c>
      <c r="D238" s="158" t="s">
        <v>661</v>
      </c>
      <c r="E238" s="337">
        <v>3</v>
      </c>
      <c r="F238" s="337">
        <v>13</v>
      </c>
      <c r="G238" s="337">
        <v>53</v>
      </c>
      <c r="H238" s="337">
        <v>4</v>
      </c>
      <c r="I238" s="337">
        <v>12</v>
      </c>
      <c r="J238" s="337">
        <v>4</v>
      </c>
      <c r="K238" s="337">
        <v>12</v>
      </c>
      <c r="L238" s="337">
        <v>4</v>
      </c>
      <c r="M238" s="337">
        <v>17</v>
      </c>
      <c r="N238" s="337">
        <v>3</v>
      </c>
      <c r="O238" s="337">
        <v>31</v>
      </c>
      <c r="P238" s="58">
        <v>55000</v>
      </c>
      <c r="Q238" s="23" t="s">
        <v>662</v>
      </c>
      <c r="R238" s="58">
        <v>50000</v>
      </c>
      <c r="S238" s="17">
        <f t="shared" si="24"/>
        <v>0.9090909090909091</v>
      </c>
      <c r="T238" s="57">
        <v>0</v>
      </c>
      <c r="U238" s="17">
        <f t="shared" si="25"/>
        <v>0</v>
      </c>
      <c r="V238" s="23" t="s">
        <v>1514</v>
      </c>
      <c r="W238" s="24"/>
      <c r="X238" s="25"/>
    </row>
    <row r="239" spans="1:24" s="182" customFormat="1" ht="24" customHeight="1">
      <c r="A239" s="14"/>
      <c r="B239" s="345" t="s">
        <v>557</v>
      </c>
      <c r="C239" s="166">
        <v>423017001</v>
      </c>
      <c r="D239" s="166" t="s">
        <v>819</v>
      </c>
      <c r="E239" s="166">
        <v>9</v>
      </c>
      <c r="F239" s="166">
        <v>1</v>
      </c>
      <c r="G239" s="166">
        <v>1</v>
      </c>
      <c r="H239" s="166">
        <v>3</v>
      </c>
      <c r="I239" s="166">
        <v>48</v>
      </c>
      <c r="J239" s="166">
        <v>3</v>
      </c>
      <c r="K239" s="166">
        <v>31</v>
      </c>
      <c r="L239" s="166">
        <v>4</v>
      </c>
      <c r="M239" s="166">
        <v>16</v>
      </c>
      <c r="N239" s="166">
        <v>9</v>
      </c>
      <c r="O239" s="166">
        <v>22</v>
      </c>
      <c r="P239" s="184">
        <v>5000</v>
      </c>
      <c r="Q239" s="166" t="s">
        <v>558</v>
      </c>
      <c r="R239" s="184">
        <v>5000</v>
      </c>
      <c r="S239" s="185">
        <f t="shared" si="24"/>
        <v>1</v>
      </c>
      <c r="T239" s="186">
        <v>0</v>
      </c>
      <c r="U239" s="185">
        <f t="shared" si="25"/>
        <v>0</v>
      </c>
      <c r="V239" s="166" t="s">
        <v>1329</v>
      </c>
      <c r="W239" s="166"/>
      <c r="X239" s="187"/>
    </row>
    <row r="240" spans="1:24" s="182" customFormat="1" ht="24" customHeight="1">
      <c r="A240" s="14"/>
      <c r="B240" s="166" t="s">
        <v>559</v>
      </c>
      <c r="C240" s="166">
        <v>423033001</v>
      </c>
      <c r="D240" s="166" t="s">
        <v>560</v>
      </c>
      <c r="E240" s="166">
        <v>3</v>
      </c>
      <c r="F240" s="166">
        <v>4</v>
      </c>
      <c r="G240" s="166">
        <v>15</v>
      </c>
      <c r="H240" s="166">
        <v>4</v>
      </c>
      <c r="I240" s="166">
        <v>1</v>
      </c>
      <c r="J240" s="166">
        <v>4</v>
      </c>
      <c r="K240" s="166">
        <v>14</v>
      </c>
      <c r="L240" s="166">
        <v>4</v>
      </c>
      <c r="M240" s="166">
        <v>16</v>
      </c>
      <c r="N240" s="166">
        <v>7</v>
      </c>
      <c r="O240" s="166">
        <v>31</v>
      </c>
      <c r="P240" s="184">
        <v>17000</v>
      </c>
      <c r="Q240" s="166" t="s">
        <v>561</v>
      </c>
      <c r="R240" s="184">
        <v>5000</v>
      </c>
      <c r="S240" s="185">
        <f t="shared" si="24"/>
        <v>0.29411764705882354</v>
      </c>
      <c r="T240" s="186">
        <v>0</v>
      </c>
      <c r="U240" s="185">
        <f t="shared" si="25"/>
        <v>0</v>
      </c>
      <c r="V240" s="166" t="s">
        <v>1324</v>
      </c>
      <c r="W240" s="166"/>
      <c r="X240" s="187"/>
    </row>
    <row r="241" spans="2:24" s="14" customFormat="1" ht="24" customHeight="1">
      <c r="B241" s="24" t="s">
        <v>663</v>
      </c>
      <c r="C241" s="24">
        <v>432016013</v>
      </c>
      <c r="D241" s="70" t="s">
        <v>664</v>
      </c>
      <c r="E241" s="337">
        <v>3</v>
      </c>
      <c r="F241" s="337">
        <v>6</v>
      </c>
      <c r="G241" s="337">
        <v>26</v>
      </c>
      <c r="H241" s="337">
        <v>4</v>
      </c>
      <c r="I241" s="337">
        <v>5</v>
      </c>
      <c r="J241" s="337">
        <v>5</v>
      </c>
      <c r="K241" s="337">
        <v>10</v>
      </c>
      <c r="L241" s="337">
        <v>4</v>
      </c>
      <c r="M241" s="337">
        <v>16</v>
      </c>
      <c r="N241" s="337">
        <v>8</v>
      </c>
      <c r="O241" s="337">
        <v>1</v>
      </c>
      <c r="P241" s="58">
        <v>150000</v>
      </c>
      <c r="Q241" s="23" t="s">
        <v>665</v>
      </c>
      <c r="R241" s="58">
        <v>37500</v>
      </c>
      <c r="S241" s="17">
        <v>0.25</v>
      </c>
      <c r="T241" s="57">
        <v>0</v>
      </c>
      <c r="U241" s="17">
        <v>0</v>
      </c>
      <c r="V241" s="23" t="s">
        <v>1329</v>
      </c>
      <c r="W241" s="24"/>
      <c r="X241" s="25"/>
    </row>
    <row r="242" spans="2:24" s="14" customFormat="1" ht="24" customHeight="1">
      <c r="B242" s="24" t="s">
        <v>666</v>
      </c>
      <c r="C242" s="24">
        <v>432016014</v>
      </c>
      <c r="D242" s="158" t="s">
        <v>1464</v>
      </c>
      <c r="E242" s="337">
        <v>9</v>
      </c>
      <c r="F242" s="337">
        <v>1</v>
      </c>
      <c r="G242" s="337">
        <v>1</v>
      </c>
      <c r="H242" s="337">
        <v>4</v>
      </c>
      <c r="I242" s="337">
        <v>7</v>
      </c>
      <c r="J242" s="337">
        <v>11</v>
      </c>
      <c r="K242" s="337">
        <v>10</v>
      </c>
      <c r="L242" s="337">
        <v>4</v>
      </c>
      <c r="M242" s="337">
        <v>16</v>
      </c>
      <c r="N242" s="337">
        <v>10</v>
      </c>
      <c r="O242" s="337">
        <v>14</v>
      </c>
      <c r="P242" s="58">
        <v>40000</v>
      </c>
      <c r="Q242" s="23" t="s">
        <v>665</v>
      </c>
      <c r="R242" s="58">
        <v>40000</v>
      </c>
      <c r="S242" s="17">
        <v>1</v>
      </c>
      <c r="T242" s="57">
        <v>0</v>
      </c>
      <c r="U242" s="17">
        <v>0</v>
      </c>
      <c r="V242" s="23" t="s">
        <v>1329</v>
      </c>
      <c r="W242" s="24"/>
      <c r="X242" s="25"/>
    </row>
    <row r="243" spans="2:24" s="14" customFormat="1" ht="24" customHeight="1">
      <c r="B243" s="70" t="s">
        <v>667</v>
      </c>
      <c r="C243" s="24">
        <v>433462002</v>
      </c>
      <c r="D243" s="70" t="s">
        <v>668</v>
      </c>
      <c r="E243" s="337">
        <v>9</v>
      </c>
      <c r="F243" s="337">
        <v>1</v>
      </c>
      <c r="G243" s="337">
        <v>1</v>
      </c>
      <c r="H243" s="337">
        <v>4</v>
      </c>
      <c r="I243" s="337">
        <v>5</v>
      </c>
      <c r="J243" s="337">
        <v>6</v>
      </c>
      <c r="K243" s="337">
        <v>8</v>
      </c>
      <c r="L243" s="337">
        <v>4</v>
      </c>
      <c r="M243" s="337">
        <v>16</v>
      </c>
      <c r="N243" s="337">
        <v>6</v>
      </c>
      <c r="O243" s="337">
        <v>1</v>
      </c>
      <c r="P243" s="58">
        <v>15000</v>
      </c>
      <c r="Q243" s="327" t="s">
        <v>669</v>
      </c>
      <c r="R243" s="58">
        <v>15000</v>
      </c>
      <c r="S243" s="17">
        <f aca="true" t="shared" si="26" ref="S243:S248">R243/P243</f>
        <v>1</v>
      </c>
      <c r="T243" s="57">
        <v>0</v>
      </c>
      <c r="U243" s="17">
        <f aca="true" t="shared" si="27" ref="U243:U248">T243/P243</f>
        <v>0</v>
      </c>
      <c r="V243" s="23" t="s">
        <v>1329</v>
      </c>
      <c r="W243" s="24"/>
      <c r="X243" s="25"/>
    </row>
    <row r="244" spans="2:24" s="14" customFormat="1" ht="24" customHeight="1">
      <c r="B244" s="24" t="s">
        <v>670</v>
      </c>
      <c r="C244" s="24">
        <v>433632002</v>
      </c>
      <c r="D244" s="24" t="s">
        <v>671</v>
      </c>
      <c r="E244" s="337">
        <v>9</v>
      </c>
      <c r="F244" s="337">
        <v>1</v>
      </c>
      <c r="G244" s="337">
        <v>1</v>
      </c>
      <c r="H244" s="337">
        <v>3</v>
      </c>
      <c r="I244" s="337">
        <v>51</v>
      </c>
      <c r="J244" s="337">
        <v>11</v>
      </c>
      <c r="K244" s="337">
        <v>29</v>
      </c>
      <c r="L244" s="337">
        <v>4</v>
      </c>
      <c r="M244" s="337">
        <v>16</v>
      </c>
      <c r="N244" s="337">
        <v>2</v>
      </c>
      <c r="O244" s="337">
        <v>13</v>
      </c>
      <c r="P244" s="96">
        <v>5000</v>
      </c>
      <c r="Q244" s="23" t="s">
        <v>672</v>
      </c>
      <c r="R244" s="96">
        <v>5000</v>
      </c>
      <c r="S244" s="17">
        <f t="shared" si="26"/>
        <v>1</v>
      </c>
      <c r="T244" s="97">
        <v>0</v>
      </c>
      <c r="U244" s="17">
        <f t="shared" si="27"/>
        <v>0</v>
      </c>
      <c r="V244" s="23" t="s">
        <v>117</v>
      </c>
      <c r="W244" s="24"/>
      <c r="X244" s="25"/>
    </row>
    <row r="245" spans="2:24" s="14" customFormat="1" ht="24" customHeight="1">
      <c r="B245" s="24" t="s">
        <v>673</v>
      </c>
      <c r="C245" s="24">
        <v>433641001</v>
      </c>
      <c r="D245" s="24" t="s">
        <v>674</v>
      </c>
      <c r="E245" s="337">
        <v>9</v>
      </c>
      <c r="F245" s="337">
        <v>1</v>
      </c>
      <c r="G245" s="337">
        <v>1</v>
      </c>
      <c r="H245" s="337">
        <v>4</v>
      </c>
      <c r="I245" s="337">
        <v>6</v>
      </c>
      <c r="J245" s="337">
        <v>4</v>
      </c>
      <c r="K245" s="337">
        <v>6</v>
      </c>
      <c r="L245" s="337">
        <v>4</v>
      </c>
      <c r="M245" s="337">
        <v>16</v>
      </c>
      <c r="N245" s="337">
        <v>1</v>
      </c>
      <c r="O245" s="337">
        <v>8</v>
      </c>
      <c r="P245" s="58">
        <v>10000</v>
      </c>
      <c r="Q245" s="23" t="s">
        <v>675</v>
      </c>
      <c r="R245" s="58">
        <v>10000</v>
      </c>
      <c r="S245" s="17">
        <f t="shared" si="26"/>
        <v>1</v>
      </c>
      <c r="T245" s="57">
        <v>0</v>
      </c>
      <c r="U245" s="17">
        <f t="shared" si="27"/>
        <v>0</v>
      </c>
      <c r="V245" s="23" t="s">
        <v>18</v>
      </c>
      <c r="W245" s="24"/>
      <c r="X245" s="25"/>
    </row>
    <row r="246" spans="2:24" s="14" customFormat="1" ht="24" customHeight="1">
      <c r="B246" s="24" t="s">
        <v>676</v>
      </c>
      <c r="C246" s="24">
        <v>433659002</v>
      </c>
      <c r="D246" s="89" t="s">
        <v>677</v>
      </c>
      <c r="E246" s="337">
        <v>9</v>
      </c>
      <c r="F246" s="337">
        <v>1</v>
      </c>
      <c r="G246" s="337">
        <v>1</v>
      </c>
      <c r="H246" s="337">
        <v>3</v>
      </c>
      <c r="I246" s="337">
        <v>49</v>
      </c>
      <c r="J246" s="337">
        <v>5</v>
      </c>
      <c r="K246" s="337">
        <v>10</v>
      </c>
      <c r="L246" s="337">
        <v>4</v>
      </c>
      <c r="M246" s="337">
        <v>16</v>
      </c>
      <c r="N246" s="337">
        <v>2</v>
      </c>
      <c r="O246" s="337">
        <v>10</v>
      </c>
      <c r="P246" s="58">
        <v>1000</v>
      </c>
      <c r="Q246" s="23" t="s">
        <v>678</v>
      </c>
      <c r="R246" s="58">
        <v>1000</v>
      </c>
      <c r="S246" s="17">
        <f t="shared" si="26"/>
        <v>1</v>
      </c>
      <c r="T246" s="57">
        <v>0</v>
      </c>
      <c r="U246" s="17">
        <f t="shared" si="27"/>
        <v>0</v>
      </c>
      <c r="V246" s="23" t="s">
        <v>1329</v>
      </c>
      <c r="W246" s="24"/>
      <c r="X246" s="25"/>
    </row>
    <row r="247" spans="2:24" s="14" customFormat="1" ht="24" customHeight="1">
      <c r="B247" s="24" t="s">
        <v>679</v>
      </c>
      <c r="C247" s="24">
        <v>432105001</v>
      </c>
      <c r="D247" s="89" t="s">
        <v>680</v>
      </c>
      <c r="E247" s="337">
        <v>4</v>
      </c>
      <c r="F247" s="337">
        <v>4</v>
      </c>
      <c r="G247" s="337">
        <v>15</v>
      </c>
      <c r="H247" s="339">
        <v>4</v>
      </c>
      <c r="I247" s="339">
        <v>6</v>
      </c>
      <c r="J247" s="339">
        <v>3</v>
      </c>
      <c r="K247" s="339">
        <v>28</v>
      </c>
      <c r="L247" s="339">
        <v>4</v>
      </c>
      <c r="M247" s="339">
        <v>16</v>
      </c>
      <c r="N247" s="339">
        <v>8</v>
      </c>
      <c r="O247" s="339">
        <v>6</v>
      </c>
      <c r="P247" s="58">
        <v>13200</v>
      </c>
      <c r="Q247" s="318" t="s">
        <v>681</v>
      </c>
      <c r="R247" s="58">
        <v>3400</v>
      </c>
      <c r="S247" s="17">
        <f t="shared" si="26"/>
        <v>0.25757575757575757</v>
      </c>
      <c r="T247" s="57">
        <v>0</v>
      </c>
      <c r="U247" s="17">
        <f t="shared" si="27"/>
        <v>0</v>
      </c>
      <c r="V247" s="23" t="s">
        <v>1333</v>
      </c>
      <c r="W247" s="24"/>
      <c r="X247" s="25"/>
    </row>
    <row r="248" spans="2:24" s="14" customFormat="1" ht="37.5" customHeight="1">
      <c r="B248" s="24" t="s">
        <v>683</v>
      </c>
      <c r="C248" s="24">
        <v>434311001</v>
      </c>
      <c r="D248" s="89" t="s">
        <v>684</v>
      </c>
      <c r="E248" s="337">
        <v>9</v>
      </c>
      <c r="F248" s="337">
        <v>1</v>
      </c>
      <c r="G248" s="337">
        <v>1</v>
      </c>
      <c r="H248" s="337">
        <v>3</v>
      </c>
      <c r="I248" s="337">
        <v>49</v>
      </c>
      <c r="J248" s="337">
        <v>8</v>
      </c>
      <c r="K248" s="337">
        <v>22</v>
      </c>
      <c r="L248" s="337">
        <v>4</v>
      </c>
      <c r="M248" s="337">
        <v>17</v>
      </c>
      <c r="N248" s="337">
        <v>2</v>
      </c>
      <c r="O248" s="337">
        <v>25</v>
      </c>
      <c r="P248" s="58">
        <v>1000</v>
      </c>
      <c r="Q248" s="23" t="s">
        <v>685</v>
      </c>
      <c r="R248" s="58">
        <v>1000</v>
      </c>
      <c r="S248" s="17">
        <f t="shared" si="26"/>
        <v>1</v>
      </c>
      <c r="T248" s="57">
        <v>0</v>
      </c>
      <c r="U248" s="17">
        <f t="shared" si="27"/>
        <v>0</v>
      </c>
      <c r="V248" s="23" t="s">
        <v>1320</v>
      </c>
      <c r="W248" s="71" t="s">
        <v>686</v>
      </c>
      <c r="X248" s="25"/>
    </row>
    <row r="249" spans="2:24" s="14" customFormat="1" ht="24" customHeight="1">
      <c r="B249" s="24" t="s">
        <v>687</v>
      </c>
      <c r="C249" s="24">
        <v>432032003</v>
      </c>
      <c r="D249" s="89" t="s">
        <v>688</v>
      </c>
      <c r="E249" s="337">
        <v>9</v>
      </c>
      <c r="F249" s="337">
        <v>1</v>
      </c>
      <c r="G249" s="337">
        <v>1</v>
      </c>
      <c r="H249" s="337">
        <v>3</v>
      </c>
      <c r="I249" s="337">
        <v>49</v>
      </c>
      <c r="J249" s="337">
        <v>8</v>
      </c>
      <c r="K249" s="337">
        <v>14</v>
      </c>
      <c r="L249" s="337">
        <v>4</v>
      </c>
      <c r="M249" s="337">
        <v>17</v>
      </c>
      <c r="N249" s="337">
        <v>3</v>
      </c>
      <c r="O249" s="337">
        <v>31</v>
      </c>
      <c r="P249" s="58">
        <v>1000</v>
      </c>
      <c r="Q249" s="23" t="s">
        <v>689</v>
      </c>
      <c r="R249" s="58">
        <v>1000</v>
      </c>
      <c r="S249" s="17">
        <f>R249/P249</f>
        <v>1</v>
      </c>
      <c r="T249" s="57">
        <v>0</v>
      </c>
      <c r="U249" s="17">
        <f>T249/P249</f>
        <v>0</v>
      </c>
      <c r="V249" s="23" t="s">
        <v>1329</v>
      </c>
      <c r="W249" s="24"/>
      <c r="X249" s="25"/>
    </row>
    <row r="250" spans="2:24" s="14" customFormat="1" ht="36.75" customHeight="1">
      <c r="B250" s="24" t="s">
        <v>690</v>
      </c>
      <c r="C250" s="77" t="s">
        <v>691</v>
      </c>
      <c r="D250" s="24" t="s">
        <v>692</v>
      </c>
      <c r="E250" s="337">
        <v>2</v>
      </c>
      <c r="F250" s="337">
        <v>5</v>
      </c>
      <c r="G250" s="337">
        <v>22</v>
      </c>
      <c r="H250" s="337">
        <v>4</v>
      </c>
      <c r="I250" s="337">
        <v>1</v>
      </c>
      <c r="J250" s="337">
        <v>10</v>
      </c>
      <c r="K250" s="337">
        <v>16</v>
      </c>
      <c r="L250" s="337">
        <v>4</v>
      </c>
      <c r="M250" s="337">
        <v>17</v>
      </c>
      <c r="N250" s="337">
        <v>3</v>
      </c>
      <c r="O250" s="337">
        <v>31</v>
      </c>
      <c r="P250" s="116">
        <v>2000</v>
      </c>
      <c r="Q250" s="23" t="s">
        <v>693</v>
      </c>
      <c r="R250" s="116">
        <v>2000</v>
      </c>
      <c r="S250" s="17">
        <v>1</v>
      </c>
      <c r="T250" s="57">
        <v>0</v>
      </c>
      <c r="U250" s="17">
        <v>0</v>
      </c>
      <c r="V250" s="23" t="s">
        <v>1329</v>
      </c>
      <c r="W250" s="24"/>
      <c r="X250" s="25"/>
    </row>
    <row r="251" spans="2:24" s="14" customFormat="1" ht="36.75" customHeight="1">
      <c r="B251" s="89" t="s">
        <v>694</v>
      </c>
      <c r="C251" s="77" t="s">
        <v>695</v>
      </c>
      <c r="D251" s="89" t="s">
        <v>696</v>
      </c>
      <c r="E251" s="337">
        <v>9</v>
      </c>
      <c r="F251" s="337">
        <v>1</v>
      </c>
      <c r="G251" s="337">
        <v>1</v>
      </c>
      <c r="H251" s="337">
        <v>3</v>
      </c>
      <c r="I251" s="337">
        <v>49</v>
      </c>
      <c r="J251" s="337">
        <v>6</v>
      </c>
      <c r="K251" s="337">
        <v>6</v>
      </c>
      <c r="L251" s="337">
        <v>4</v>
      </c>
      <c r="M251" s="337">
        <v>16</v>
      </c>
      <c r="N251" s="337">
        <v>11</v>
      </c>
      <c r="O251" s="337">
        <v>7</v>
      </c>
      <c r="P251" s="116">
        <v>1000</v>
      </c>
      <c r="Q251" s="23" t="s">
        <v>697</v>
      </c>
      <c r="R251" s="116">
        <v>1000</v>
      </c>
      <c r="S251" s="17">
        <v>1</v>
      </c>
      <c r="T251" s="57">
        <v>0</v>
      </c>
      <c r="U251" s="17">
        <v>0</v>
      </c>
      <c r="V251" s="23" t="s">
        <v>1329</v>
      </c>
      <c r="W251" s="24"/>
      <c r="X251" s="25"/>
    </row>
    <row r="252" spans="2:24" s="14" customFormat="1" ht="36.75" customHeight="1">
      <c r="B252" s="89" t="s">
        <v>698</v>
      </c>
      <c r="C252" s="23">
        <v>435309002</v>
      </c>
      <c r="D252" s="24" t="s">
        <v>699</v>
      </c>
      <c r="E252" s="337">
        <v>9</v>
      </c>
      <c r="F252" s="337">
        <v>1</v>
      </c>
      <c r="G252" s="337">
        <v>1</v>
      </c>
      <c r="H252" s="337">
        <v>3</v>
      </c>
      <c r="I252" s="337">
        <v>49</v>
      </c>
      <c r="J252" s="337">
        <v>3</v>
      </c>
      <c r="K252" s="337">
        <v>26</v>
      </c>
      <c r="L252" s="337">
        <v>4</v>
      </c>
      <c r="M252" s="337">
        <v>16</v>
      </c>
      <c r="N252" s="337">
        <v>12</v>
      </c>
      <c r="O252" s="337">
        <v>16</v>
      </c>
      <c r="P252" s="116">
        <v>5000</v>
      </c>
      <c r="Q252" s="23" t="s">
        <v>700</v>
      </c>
      <c r="R252" s="116">
        <v>5000</v>
      </c>
      <c r="S252" s="17">
        <v>1</v>
      </c>
      <c r="T252" s="57">
        <v>0</v>
      </c>
      <c r="U252" s="17">
        <v>0</v>
      </c>
      <c r="V252" s="23" t="s">
        <v>1329</v>
      </c>
      <c r="W252" s="24"/>
      <c r="X252" s="25"/>
    </row>
    <row r="253" spans="2:24" s="14" customFormat="1" ht="24" customHeight="1">
      <c r="B253" s="24" t="s">
        <v>719</v>
      </c>
      <c r="C253" s="24">
        <v>443611001</v>
      </c>
      <c r="D253" s="24" t="s">
        <v>720</v>
      </c>
      <c r="E253" s="337">
        <v>3</v>
      </c>
      <c r="F253" s="337">
        <v>4</v>
      </c>
      <c r="G253" s="337">
        <v>15</v>
      </c>
      <c r="H253" s="337">
        <v>4</v>
      </c>
      <c r="I253" s="337">
        <v>10</v>
      </c>
      <c r="J253" s="337">
        <v>6</v>
      </c>
      <c r="K253" s="337">
        <v>30</v>
      </c>
      <c r="L253" s="337">
        <v>4</v>
      </c>
      <c r="M253" s="337">
        <v>16</v>
      </c>
      <c r="N253" s="337">
        <v>12</v>
      </c>
      <c r="O253" s="337">
        <v>16</v>
      </c>
      <c r="P253" s="58">
        <v>80000</v>
      </c>
      <c r="Q253" s="23" t="s">
        <v>721</v>
      </c>
      <c r="R253" s="58">
        <v>25000</v>
      </c>
      <c r="S253" s="17">
        <f>R253/P253</f>
        <v>0.3125</v>
      </c>
      <c r="T253" s="57">
        <v>0</v>
      </c>
      <c r="U253" s="17">
        <f>T253/P253</f>
        <v>0</v>
      </c>
      <c r="V253" s="23" t="s">
        <v>1320</v>
      </c>
      <c r="W253" s="24" t="s">
        <v>722</v>
      </c>
      <c r="X253" s="25"/>
    </row>
    <row r="254" spans="2:24" s="14" customFormat="1" ht="24" customHeight="1">
      <c r="B254" s="24" t="s">
        <v>723</v>
      </c>
      <c r="C254" s="24">
        <v>444081002</v>
      </c>
      <c r="D254" s="24" t="s">
        <v>724</v>
      </c>
      <c r="E254" s="337">
        <v>3</v>
      </c>
      <c r="F254" s="337">
        <v>4</v>
      </c>
      <c r="G254" s="337">
        <v>17</v>
      </c>
      <c r="H254" s="337">
        <v>3</v>
      </c>
      <c r="I254" s="337">
        <v>60</v>
      </c>
      <c r="J254" s="337">
        <v>8</v>
      </c>
      <c r="K254" s="337">
        <v>29</v>
      </c>
      <c r="L254" s="337">
        <v>4</v>
      </c>
      <c r="M254" s="337">
        <v>17</v>
      </c>
      <c r="N254" s="337">
        <v>3</v>
      </c>
      <c r="O254" s="337">
        <v>1</v>
      </c>
      <c r="P254" s="58">
        <v>22650</v>
      </c>
      <c r="Q254" s="23" t="s">
        <v>725</v>
      </c>
      <c r="R254" s="58">
        <v>5850</v>
      </c>
      <c r="S254" s="17">
        <f aca="true" t="shared" si="28" ref="S254:S273">R254/P254</f>
        <v>0.2582781456953642</v>
      </c>
      <c r="T254" s="57">
        <v>0</v>
      </c>
      <c r="U254" s="17">
        <f aca="true" t="shared" si="29" ref="U254:U273">T254/P254</f>
        <v>0</v>
      </c>
      <c r="V254" s="23" t="s">
        <v>1324</v>
      </c>
      <c r="W254" s="24"/>
      <c r="X254" s="25"/>
    </row>
    <row r="255" spans="2:24" s="14" customFormat="1" ht="24" customHeight="1">
      <c r="B255" s="24" t="s">
        <v>726</v>
      </c>
      <c r="C255" s="24">
        <v>444081004</v>
      </c>
      <c r="D255" s="66" t="s">
        <v>727</v>
      </c>
      <c r="E255" s="337">
        <v>3</v>
      </c>
      <c r="F255" s="337">
        <v>3</v>
      </c>
      <c r="G255" s="337">
        <v>13</v>
      </c>
      <c r="H255" s="337">
        <v>4</v>
      </c>
      <c r="I255" s="337">
        <v>4</v>
      </c>
      <c r="J255" s="337">
        <v>2</v>
      </c>
      <c r="K255" s="337">
        <v>4</v>
      </c>
      <c r="L255" s="337">
        <v>4</v>
      </c>
      <c r="M255" s="337">
        <v>17</v>
      </c>
      <c r="N255" s="337">
        <v>3</v>
      </c>
      <c r="O255" s="337">
        <v>15</v>
      </c>
      <c r="P255" s="58">
        <v>30000</v>
      </c>
      <c r="Q255" s="23" t="s">
        <v>725</v>
      </c>
      <c r="R255" s="58">
        <v>4000</v>
      </c>
      <c r="S255" s="17">
        <f t="shared" si="28"/>
        <v>0.13333333333333333</v>
      </c>
      <c r="T255" s="57">
        <v>0</v>
      </c>
      <c r="U255" s="17">
        <f t="shared" si="29"/>
        <v>0</v>
      </c>
      <c r="V255" s="23" t="s">
        <v>1320</v>
      </c>
      <c r="W255" s="71" t="s">
        <v>728</v>
      </c>
      <c r="X255" s="25"/>
    </row>
    <row r="256" spans="2:24" s="14" customFormat="1" ht="24" customHeight="1">
      <c r="B256" s="24" t="s">
        <v>729</v>
      </c>
      <c r="C256" s="24">
        <v>444421002</v>
      </c>
      <c r="D256" s="24" t="s">
        <v>730</v>
      </c>
      <c r="E256" s="337">
        <v>4</v>
      </c>
      <c r="F256" s="337">
        <v>3</v>
      </c>
      <c r="G256" s="337">
        <v>11</v>
      </c>
      <c r="H256" s="337">
        <v>4</v>
      </c>
      <c r="I256" s="337">
        <v>12</v>
      </c>
      <c r="J256" s="337">
        <v>6</v>
      </c>
      <c r="K256" s="337">
        <v>13</v>
      </c>
      <c r="L256" s="337">
        <v>4</v>
      </c>
      <c r="M256" s="337">
        <v>17</v>
      </c>
      <c r="N256" s="337">
        <v>3</v>
      </c>
      <c r="O256" s="337">
        <v>4</v>
      </c>
      <c r="P256" s="58">
        <v>3000</v>
      </c>
      <c r="Q256" s="23" t="s">
        <v>731</v>
      </c>
      <c r="R256" s="58">
        <v>3000</v>
      </c>
      <c r="S256" s="17">
        <f t="shared" si="28"/>
        <v>1</v>
      </c>
      <c r="T256" s="57">
        <v>0</v>
      </c>
      <c r="U256" s="17">
        <f t="shared" si="29"/>
        <v>0</v>
      </c>
      <c r="V256" s="23" t="s">
        <v>1324</v>
      </c>
      <c r="W256" s="24"/>
      <c r="X256" s="25"/>
    </row>
    <row r="257" spans="2:24" s="14" customFormat="1" ht="24" customHeight="1">
      <c r="B257" s="24" t="s">
        <v>732</v>
      </c>
      <c r="C257" s="24">
        <v>443611001</v>
      </c>
      <c r="D257" s="24" t="s">
        <v>733</v>
      </c>
      <c r="E257" s="337">
        <v>9</v>
      </c>
      <c r="F257" s="337">
        <v>1</v>
      </c>
      <c r="G257" s="337">
        <v>1</v>
      </c>
      <c r="H257" s="337">
        <v>3</v>
      </c>
      <c r="I257" s="337">
        <v>63</v>
      </c>
      <c r="J257" s="337">
        <v>4</v>
      </c>
      <c r="K257" s="337">
        <v>9</v>
      </c>
      <c r="L257" s="337">
        <v>4</v>
      </c>
      <c r="M257" s="337">
        <v>16</v>
      </c>
      <c r="N257" s="337">
        <v>7</v>
      </c>
      <c r="O257" s="337">
        <v>26</v>
      </c>
      <c r="P257" s="58">
        <v>10000</v>
      </c>
      <c r="Q257" s="23" t="s">
        <v>734</v>
      </c>
      <c r="R257" s="58">
        <v>10000</v>
      </c>
      <c r="S257" s="17">
        <f t="shared" si="28"/>
        <v>1</v>
      </c>
      <c r="T257" s="57">
        <v>0</v>
      </c>
      <c r="U257" s="17">
        <f t="shared" si="29"/>
        <v>0</v>
      </c>
      <c r="V257" s="23" t="s">
        <v>1320</v>
      </c>
      <c r="W257" s="24" t="s">
        <v>935</v>
      </c>
      <c r="X257" s="25"/>
    </row>
    <row r="258" spans="2:24" s="14" customFormat="1" ht="24" customHeight="1">
      <c r="B258" s="24" t="s">
        <v>735</v>
      </c>
      <c r="C258" s="24">
        <v>443816001</v>
      </c>
      <c r="D258" s="24" t="s">
        <v>733</v>
      </c>
      <c r="E258" s="337">
        <v>9</v>
      </c>
      <c r="F258" s="337">
        <v>1</v>
      </c>
      <c r="G258" s="337">
        <v>1</v>
      </c>
      <c r="H258" s="337">
        <v>4</v>
      </c>
      <c r="I258" s="337">
        <v>3</v>
      </c>
      <c r="J258" s="337">
        <v>6</v>
      </c>
      <c r="K258" s="337">
        <v>25</v>
      </c>
      <c r="L258" s="337">
        <v>4</v>
      </c>
      <c r="M258" s="337">
        <v>16</v>
      </c>
      <c r="N258" s="337">
        <v>8</v>
      </c>
      <c r="O258" s="337">
        <v>20</v>
      </c>
      <c r="P258" s="58">
        <v>10000</v>
      </c>
      <c r="Q258" s="23" t="s">
        <v>736</v>
      </c>
      <c r="R258" s="58">
        <v>10000</v>
      </c>
      <c r="S258" s="17">
        <f t="shared" si="28"/>
        <v>1</v>
      </c>
      <c r="T258" s="57">
        <v>0</v>
      </c>
      <c r="U258" s="17">
        <f t="shared" si="29"/>
        <v>0</v>
      </c>
      <c r="V258" s="23" t="s">
        <v>1320</v>
      </c>
      <c r="W258" s="24" t="s">
        <v>935</v>
      </c>
      <c r="X258" s="25"/>
    </row>
    <row r="259" spans="2:24" s="14" customFormat="1" ht="24" customHeight="1">
      <c r="B259" s="24" t="s">
        <v>737</v>
      </c>
      <c r="C259" s="24">
        <v>445011001</v>
      </c>
      <c r="D259" s="24" t="s">
        <v>733</v>
      </c>
      <c r="E259" s="337">
        <v>9</v>
      </c>
      <c r="F259" s="337">
        <v>1</v>
      </c>
      <c r="G259" s="337">
        <v>1</v>
      </c>
      <c r="H259" s="337">
        <v>3</v>
      </c>
      <c r="I259" s="337">
        <v>48</v>
      </c>
      <c r="J259" s="337">
        <v>11</v>
      </c>
      <c r="K259" s="337">
        <v>1</v>
      </c>
      <c r="L259" s="337">
        <v>4</v>
      </c>
      <c r="M259" s="337">
        <v>17</v>
      </c>
      <c r="N259" s="337">
        <v>2</v>
      </c>
      <c r="O259" s="337">
        <v>22</v>
      </c>
      <c r="P259" s="58">
        <v>2000</v>
      </c>
      <c r="Q259" s="23" t="s">
        <v>738</v>
      </c>
      <c r="R259" s="58">
        <v>2000</v>
      </c>
      <c r="S259" s="17">
        <f t="shared" si="28"/>
        <v>1</v>
      </c>
      <c r="T259" s="57">
        <v>0</v>
      </c>
      <c r="U259" s="17">
        <f t="shared" si="29"/>
        <v>0</v>
      </c>
      <c r="V259" s="23" t="s">
        <v>1320</v>
      </c>
      <c r="W259" s="24" t="s">
        <v>935</v>
      </c>
      <c r="X259" s="25"/>
    </row>
    <row r="260" spans="2:24" s="14" customFormat="1" ht="24" customHeight="1">
      <c r="B260" s="24" t="s">
        <v>739</v>
      </c>
      <c r="C260" s="24">
        <v>445029003</v>
      </c>
      <c r="D260" s="24" t="s">
        <v>733</v>
      </c>
      <c r="E260" s="337">
        <v>9</v>
      </c>
      <c r="F260" s="337">
        <v>1</v>
      </c>
      <c r="G260" s="337">
        <v>1</v>
      </c>
      <c r="H260" s="337">
        <v>3</v>
      </c>
      <c r="I260" s="337">
        <v>48</v>
      </c>
      <c r="J260" s="337">
        <v>12</v>
      </c>
      <c r="K260" s="337">
        <v>4</v>
      </c>
      <c r="L260" s="337">
        <v>4</v>
      </c>
      <c r="M260" s="337">
        <v>17</v>
      </c>
      <c r="N260" s="337">
        <v>1</v>
      </c>
      <c r="O260" s="337">
        <v>31</v>
      </c>
      <c r="P260" s="58">
        <v>2500</v>
      </c>
      <c r="Q260" s="23" t="s">
        <v>740</v>
      </c>
      <c r="R260" s="58">
        <v>2500</v>
      </c>
      <c r="S260" s="17">
        <f t="shared" si="28"/>
        <v>1</v>
      </c>
      <c r="T260" s="57">
        <v>0</v>
      </c>
      <c r="U260" s="17">
        <f t="shared" si="29"/>
        <v>0</v>
      </c>
      <c r="V260" s="23" t="s">
        <v>1320</v>
      </c>
      <c r="W260" s="24" t="s">
        <v>935</v>
      </c>
      <c r="X260" s="25"/>
    </row>
    <row r="261" spans="2:24" s="14" customFormat="1" ht="24" customHeight="1">
      <c r="B261" s="24" t="s">
        <v>741</v>
      </c>
      <c r="C261" s="24">
        <v>445037001</v>
      </c>
      <c r="D261" s="24" t="s">
        <v>733</v>
      </c>
      <c r="E261" s="337">
        <v>9</v>
      </c>
      <c r="F261" s="337">
        <v>1</v>
      </c>
      <c r="G261" s="337">
        <v>1</v>
      </c>
      <c r="H261" s="337">
        <v>3</v>
      </c>
      <c r="I261" s="337">
        <v>46</v>
      </c>
      <c r="J261" s="337">
        <v>2</v>
      </c>
      <c r="K261" s="337">
        <v>24</v>
      </c>
      <c r="L261" s="337">
        <v>4</v>
      </c>
      <c r="M261" s="337">
        <v>17</v>
      </c>
      <c r="N261" s="337">
        <v>2</v>
      </c>
      <c r="O261" s="337">
        <v>28</v>
      </c>
      <c r="P261" s="58">
        <v>7350</v>
      </c>
      <c r="Q261" s="23" t="s">
        <v>742</v>
      </c>
      <c r="R261" s="58">
        <v>7350</v>
      </c>
      <c r="S261" s="17">
        <f t="shared" si="28"/>
        <v>1</v>
      </c>
      <c r="T261" s="57">
        <v>0</v>
      </c>
      <c r="U261" s="17">
        <f t="shared" si="29"/>
        <v>0</v>
      </c>
      <c r="V261" s="23" t="s">
        <v>1320</v>
      </c>
      <c r="W261" s="24" t="s">
        <v>935</v>
      </c>
      <c r="X261" s="25"/>
    </row>
    <row r="262" spans="2:24" s="14" customFormat="1" ht="24" customHeight="1">
      <c r="B262" s="24" t="s">
        <v>743</v>
      </c>
      <c r="C262" s="24">
        <v>445045002</v>
      </c>
      <c r="D262" s="24" t="s">
        <v>733</v>
      </c>
      <c r="E262" s="337">
        <v>9</v>
      </c>
      <c r="F262" s="337">
        <v>1</v>
      </c>
      <c r="G262" s="337">
        <v>1</v>
      </c>
      <c r="H262" s="337">
        <v>3</v>
      </c>
      <c r="I262" s="337">
        <v>49</v>
      </c>
      <c r="J262" s="337">
        <v>9</v>
      </c>
      <c r="K262" s="337">
        <v>3</v>
      </c>
      <c r="L262" s="337">
        <v>4</v>
      </c>
      <c r="M262" s="337">
        <v>17</v>
      </c>
      <c r="N262" s="337">
        <v>1</v>
      </c>
      <c r="O262" s="337">
        <v>12</v>
      </c>
      <c r="P262" s="58">
        <v>5000</v>
      </c>
      <c r="Q262" s="23" t="s">
        <v>744</v>
      </c>
      <c r="R262" s="58">
        <v>5000</v>
      </c>
      <c r="S262" s="17">
        <f t="shared" si="28"/>
        <v>1</v>
      </c>
      <c r="T262" s="57">
        <v>0</v>
      </c>
      <c r="U262" s="17">
        <f t="shared" si="29"/>
        <v>0</v>
      </c>
      <c r="V262" s="23" t="s">
        <v>1320</v>
      </c>
      <c r="W262" s="24" t="s">
        <v>935</v>
      </c>
      <c r="X262" s="25"/>
    </row>
    <row r="263" spans="2:24" s="14" customFormat="1" ht="24" customHeight="1">
      <c r="B263" s="24" t="s">
        <v>745</v>
      </c>
      <c r="C263" s="24">
        <v>444847001</v>
      </c>
      <c r="D263" s="24" t="s">
        <v>733</v>
      </c>
      <c r="E263" s="337">
        <v>9</v>
      </c>
      <c r="F263" s="337">
        <v>1</v>
      </c>
      <c r="G263" s="337">
        <v>1</v>
      </c>
      <c r="H263" s="337">
        <v>3</v>
      </c>
      <c r="I263" s="337">
        <v>59</v>
      </c>
      <c r="J263" s="337">
        <v>3</v>
      </c>
      <c r="K263" s="337">
        <v>17</v>
      </c>
      <c r="L263" s="337">
        <v>4</v>
      </c>
      <c r="M263" s="337">
        <v>17</v>
      </c>
      <c r="N263" s="337">
        <v>3</v>
      </c>
      <c r="O263" s="337">
        <v>18</v>
      </c>
      <c r="P263" s="58">
        <v>10000</v>
      </c>
      <c r="Q263" s="23" t="s">
        <v>746</v>
      </c>
      <c r="R263" s="58">
        <v>10000</v>
      </c>
      <c r="S263" s="17">
        <f t="shared" si="28"/>
        <v>1</v>
      </c>
      <c r="T263" s="57">
        <v>0</v>
      </c>
      <c r="U263" s="17">
        <f t="shared" si="29"/>
        <v>0</v>
      </c>
      <c r="V263" s="23" t="s">
        <v>1320</v>
      </c>
      <c r="W263" s="24" t="s">
        <v>935</v>
      </c>
      <c r="X263" s="25"/>
    </row>
    <row r="264" spans="2:24" s="14" customFormat="1" ht="24" customHeight="1">
      <c r="B264" s="24" t="s">
        <v>747</v>
      </c>
      <c r="C264" s="24">
        <v>444855002</v>
      </c>
      <c r="D264" s="24" t="s">
        <v>733</v>
      </c>
      <c r="E264" s="337">
        <v>9</v>
      </c>
      <c r="F264" s="337">
        <v>1</v>
      </c>
      <c r="G264" s="337">
        <v>1</v>
      </c>
      <c r="H264" s="337">
        <v>3</v>
      </c>
      <c r="I264" s="337">
        <v>48</v>
      </c>
      <c r="J264" s="337">
        <v>8</v>
      </c>
      <c r="K264" s="337">
        <v>6</v>
      </c>
      <c r="L264" s="337">
        <v>4</v>
      </c>
      <c r="M264" s="337">
        <v>16</v>
      </c>
      <c r="N264" s="337">
        <v>12</v>
      </c>
      <c r="O264" s="337">
        <v>22</v>
      </c>
      <c r="P264" s="58">
        <v>3700</v>
      </c>
      <c r="Q264" s="23" t="s">
        <v>748</v>
      </c>
      <c r="R264" s="58">
        <v>3700</v>
      </c>
      <c r="S264" s="17">
        <f t="shared" si="28"/>
        <v>1</v>
      </c>
      <c r="T264" s="57">
        <v>0</v>
      </c>
      <c r="U264" s="17">
        <f t="shared" si="29"/>
        <v>0</v>
      </c>
      <c r="V264" s="23" t="s">
        <v>1320</v>
      </c>
      <c r="W264" s="24" t="s">
        <v>935</v>
      </c>
      <c r="X264" s="25"/>
    </row>
    <row r="265" spans="2:24" s="14" customFormat="1" ht="24" customHeight="1">
      <c r="B265" s="24" t="s">
        <v>749</v>
      </c>
      <c r="C265" s="24">
        <v>444014001</v>
      </c>
      <c r="D265" s="24" t="s">
        <v>733</v>
      </c>
      <c r="E265" s="337">
        <v>9</v>
      </c>
      <c r="F265" s="337">
        <v>1</v>
      </c>
      <c r="G265" s="337">
        <v>1</v>
      </c>
      <c r="H265" s="337">
        <v>3</v>
      </c>
      <c r="I265" s="337">
        <v>63</v>
      </c>
      <c r="J265" s="337">
        <v>12</v>
      </c>
      <c r="K265" s="337">
        <v>9</v>
      </c>
      <c r="L265" s="337">
        <v>4</v>
      </c>
      <c r="M265" s="337">
        <v>17</v>
      </c>
      <c r="N265" s="337">
        <v>3</v>
      </c>
      <c r="O265" s="337">
        <v>2</v>
      </c>
      <c r="P265" s="58">
        <v>5000</v>
      </c>
      <c r="Q265" s="23" t="s">
        <v>750</v>
      </c>
      <c r="R265" s="58">
        <v>5000</v>
      </c>
      <c r="S265" s="17">
        <f t="shared" si="28"/>
        <v>1</v>
      </c>
      <c r="T265" s="57">
        <v>0</v>
      </c>
      <c r="U265" s="17">
        <f t="shared" si="29"/>
        <v>0</v>
      </c>
      <c r="V265" s="23" t="s">
        <v>1320</v>
      </c>
      <c r="W265" s="24" t="s">
        <v>935</v>
      </c>
      <c r="X265" s="25"/>
    </row>
    <row r="266" spans="2:24" s="14" customFormat="1" ht="24" customHeight="1">
      <c r="B266" s="24" t="s">
        <v>751</v>
      </c>
      <c r="C266" s="24">
        <v>444022001</v>
      </c>
      <c r="D266" s="24" t="s">
        <v>733</v>
      </c>
      <c r="E266" s="337">
        <v>9</v>
      </c>
      <c r="F266" s="337">
        <v>1</v>
      </c>
      <c r="G266" s="337">
        <v>1</v>
      </c>
      <c r="H266" s="337">
        <v>4</v>
      </c>
      <c r="I266" s="337">
        <v>5</v>
      </c>
      <c r="J266" s="337">
        <v>11</v>
      </c>
      <c r="K266" s="337">
        <v>10</v>
      </c>
      <c r="L266" s="337">
        <v>4</v>
      </c>
      <c r="M266" s="337">
        <v>17</v>
      </c>
      <c r="N266" s="337">
        <v>3</v>
      </c>
      <c r="O266" s="337">
        <v>2</v>
      </c>
      <c r="P266" s="58">
        <v>5000</v>
      </c>
      <c r="Q266" s="23" t="s">
        <v>752</v>
      </c>
      <c r="R266" s="58">
        <v>5000</v>
      </c>
      <c r="S266" s="17">
        <f t="shared" si="28"/>
        <v>1</v>
      </c>
      <c r="T266" s="57">
        <v>0</v>
      </c>
      <c r="U266" s="17">
        <f t="shared" si="29"/>
        <v>0</v>
      </c>
      <c r="V266" s="23" t="s">
        <v>1320</v>
      </c>
      <c r="W266" s="24" t="s">
        <v>935</v>
      </c>
      <c r="X266" s="25"/>
    </row>
    <row r="267" spans="2:24" s="14" customFormat="1" ht="24" customHeight="1">
      <c r="B267" s="24" t="s">
        <v>753</v>
      </c>
      <c r="C267" s="24">
        <v>444065001</v>
      </c>
      <c r="D267" s="24" t="s">
        <v>733</v>
      </c>
      <c r="E267" s="337">
        <v>9</v>
      </c>
      <c r="F267" s="337">
        <v>1</v>
      </c>
      <c r="G267" s="337">
        <v>1</v>
      </c>
      <c r="H267" s="337">
        <v>3</v>
      </c>
      <c r="I267" s="337">
        <v>56</v>
      </c>
      <c r="J267" s="337">
        <v>11</v>
      </c>
      <c r="K267" s="337">
        <v>10</v>
      </c>
      <c r="L267" s="337">
        <v>4</v>
      </c>
      <c r="M267" s="337">
        <v>17</v>
      </c>
      <c r="N267" s="337">
        <v>3</v>
      </c>
      <c r="O267" s="337">
        <v>2</v>
      </c>
      <c r="P267" s="58">
        <v>5000</v>
      </c>
      <c r="Q267" s="23" t="s">
        <v>754</v>
      </c>
      <c r="R267" s="58">
        <v>5000</v>
      </c>
      <c r="S267" s="17">
        <f t="shared" si="28"/>
        <v>1</v>
      </c>
      <c r="T267" s="57">
        <v>0</v>
      </c>
      <c r="U267" s="17">
        <f t="shared" si="29"/>
        <v>0</v>
      </c>
      <c r="V267" s="23" t="s">
        <v>1320</v>
      </c>
      <c r="W267" s="24" t="s">
        <v>935</v>
      </c>
      <c r="X267" s="25"/>
    </row>
    <row r="268" spans="2:24" s="14" customFormat="1" ht="24" customHeight="1">
      <c r="B268" s="24" t="s">
        <v>755</v>
      </c>
      <c r="C268" s="24">
        <v>443026003</v>
      </c>
      <c r="D268" s="24" t="s">
        <v>733</v>
      </c>
      <c r="E268" s="337">
        <v>9</v>
      </c>
      <c r="F268" s="337">
        <v>1</v>
      </c>
      <c r="G268" s="337">
        <v>1</v>
      </c>
      <c r="H268" s="337">
        <v>4</v>
      </c>
      <c r="I268" s="337">
        <v>3</v>
      </c>
      <c r="J268" s="337">
        <v>9</v>
      </c>
      <c r="K268" s="337">
        <v>19</v>
      </c>
      <c r="L268" s="337">
        <v>4</v>
      </c>
      <c r="M268" s="337">
        <v>17</v>
      </c>
      <c r="N268" s="337">
        <v>3</v>
      </c>
      <c r="O268" s="337">
        <v>30</v>
      </c>
      <c r="P268" s="58">
        <v>5000</v>
      </c>
      <c r="Q268" s="23" t="s">
        <v>756</v>
      </c>
      <c r="R268" s="58">
        <v>5000</v>
      </c>
      <c r="S268" s="17">
        <f t="shared" si="28"/>
        <v>1</v>
      </c>
      <c r="T268" s="57">
        <v>0</v>
      </c>
      <c r="U268" s="17">
        <f t="shared" si="29"/>
        <v>0</v>
      </c>
      <c r="V268" s="23" t="s">
        <v>1320</v>
      </c>
      <c r="W268" s="24" t="s">
        <v>935</v>
      </c>
      <c r="X268" s="25"/>
    </row>
    <row r="269" spans="2:24" s="14" customFormat="1" ht="24" customHeight="1">
      <c r="B269" s="24" t="s">
        <v>757</v>
      </c>
      <c r="C269" s="24">
        <v>443034002</v>
      </c>
      <c r="D269" s="24" t="s">
        <v>733</v>
      </c>
      <c r="E269" s="337">
        <v>9</v>
      </c>
      <c r="F269" s="337">
        <v>1</v>
      </c>
      <c r="G269" s="337">
        <v>1</v>
      </c>
      <c r="H269" s="337">
        <v>4</v>
      </c>
      <c r="I269" s="337">
        <v>9</v>
      </c>
      <c r="J269" s="337">
        <v>6</v>
      </c>
      <c r="K269" s="337">
        <v>10</v>
      </c>
      <c r="L269" s="337">
        <v>4</v>
      </c>
      <c r="M269" s="337">
        <v>17</v>
      </c>
      <c r="N269" s="337">
        <v>3</v>
      </c>
      <c r="O269" s="337">
        <v>30</v>
      </c>
      <c r="P269" s="58">
        <v>5000</v>
      </c>
      <c r="Q269" s="23" t="s">
        <v>758</v>
      </c>
      <c r="R269" s="58">
        <v>5000</v>
      </c>
      <c r="S269" s="17">
        <f t="shared" si="28"/>
        <v>1</v>
      </c>
      <c r="T269" s="57">
        <v>0</v>
      </c>
      <c r="U269" s="17">
        <f t="shared" si="29"/>
        <v>0</v>
      </c>
      <c r="V269" s="23" t="s">
        <v>1320</v>
      </c>
      <c r="W269" s="24" t="s">
        <v>935</v>
      </c>
      <c r="X269" s="25"/>
    </row>
    <row r="270" spans="2:24" s="14" customFormat="1" ht="24" customHeight="1">
      <c r="B270" s="24" t="s">
        <v>759</v>
      </c>
      <c r="C270" s="24">
        <v>445215001</v>
      </c>
      <c r="D270" s="24" t="s">
        <v>733</v>
      </c>
      <c r="E270" s="337">
        <v>9</v>
      </c>
      <c r="F270" s="337">
        <v>1</v>
      </c>
      <c r="G270" s="337">
        <v>1</v>
      </c>
      <c r="H270" s="337">
        <v>4</v>
      </c>
      <c r="I270" s="337">
        <v>2</v>
      </c>
      <c r="J270" s="337">
        <v>1</v>
      </c>
      <c r="K270" s="337">
        <v>26</v>
      </c>
      <c r="L270" s="337">
        <v>4</v>
      </c>
      <c r="M270" s="337">
        <v>17</v>
      </c>
      <c r="N270" s="337">
        <v>3</v>
      </c>
      <c r="O270" s="337">
        <v>30</v>
      </c>
      <c r="P270" s="58">
        <v>5000</v>
      </c>
      <c r="Q270" s="23" t="s">
        <v>760</v>
      </c>
      <c r="R270" s="58">
        <v>5000</v>
      </c>
      <c r="S270" s="17">
        <f t="shared" si="28"/>
        <v>1</v>
      </c>
      <c r="T270" s="57">
        <v>0</v>
      </c>
      <c r="U270" s="17">
        <f t="shared" si="29"/>
        <v>0</v>
      </c>
      <c r="V270" s="23" t="s">
        <v>1320</v>
      </c>
      <c r="W270" s="24" t="s">
        <v>935</v>
      </c>
      <c r="X270" s="25"/>
    </row>
    <row r="271" spans="2:24" s="14" customFormat="1" ht="24" customHeight="1">
      <c r="B271" s="24" t="s">
        <v>761</v>
      </c>
      <c r="C271" s="24">
        <v>445223004</v>
      </c>
      <c r="D271" s="24" t="s">
        <v>733</v>
      </c>
      <c r="E271" s="337">
        <v>9</v>
      </c>
      <c r="F271" s="337">
        <v>1</v>
      </c>
      <c r="G271" s="337">
        <v>1</v>
      </c>
      <c r="H271" s="337">
        <v>4</v>
      </c>
      <c r="I271" s="337">
        <v>1</v>
      </c>
      <c r="J271" s="337">
        <v>2</v>
      </c>
      <c r="K271" s="337">
        <v>28</v>
      </c>
      <c r="L271" s="337">
        <v>4</v>
      </c>
      <c r="M271" s="337">
        <v>17</v>
      </c>
      <c r="N271" s="337">
        <v>3</v>
      </c>
      <c r="O271" s="337">
        <v>30</v>
      </c>
      <c r="P271" s="58">
        <v>5000</v>
      </c>
      <c r="Q271" s="23" t="s">
        <v>762</v>
      </c>
      <c r="R271" s="58">
        <v>5000</v>
      </c>
      <c r="S271" s="17">
        <f t="shared" si="28"/>
        <v>1</v>
      </c>
      <c r="T271" s="57">
        <v>0</v>
      </c>
      <c r="U271" s="17">
        <f t="shared" si="29"/>
        <v>0</v>
      </c>
      <c r="V271" s="23" t="s">
        <v>1320</v>
      </c>
      <c r="W271" s="24" t="s">
        <v>935</v>
      </c>
      <c r="X271" s="25"/>
    </row>
    <row r="272" spans="2:24" s="14" customFormat="1" ht="24" customHeight="1">
      <c r="B272" s="24" t="s">
        <v>763</v>
      </c>
      <c r="C272" s="24">
        <v>444227001</v>
      </c>
      <c r="D272" s="24" t="s">
        <v>733</v>
      </c>
      <c r="E272" s="337">
        <v>9</v>
      </c>
      <c r="F272" s="337">
        <v>1</v>
      </c>
      <c r="G272" s="337">
        <v>1</v>
      </c>
      <c r="H272" s="337">
        <v>3</v>
      </c>
      <c r="I272" s="337">
        <v>48</v>
      </c>
      <c r="J272" s="337">
        <v>5</v>
      </c>
      <c r="K272" s="337">
        <v>22</v>
      </c>
      <c r="L272" s="337">
        <v>4</v>
      </c>
      <c r="M272" s="337">
        <v>16</v>
      </c>
      <c r="N272" s="337">
        <v>10</v>
      </c>
      <c r="O272" s="337">
        <v>6</v>
      </c>
      <c r="P272" s="58">
        <v>15559</v>
      </c>
      <c r="Q272" s="23" t="s">
        <v>764</v>
      </c>
      <c r="R272" s="58">
        <v>15559</v>
      </c>
      <c r="S272" s="17">
        <f t="shared" si="28"/>
        <v>1</v>
      </c>
      <c r="T272" s="57">
        <v>0</v>
      </c>
      <c r="U272" s="17">
        <f t="shared" si="29"/>
        <v>0</v>
      </c>
      <c r="V272" s="23" t="s">
        <v>1320</v>
      </c>
      <c r="W272" s="24" t="s">
        <v>935</v>
      </c>
      <c r="X272" s="25"/>
    </row>
    <row r="273" spans="2:24" s="14" customFormat="1" ht="24" customHeight="1">
      <c r="B273" s="24" t="s">
        <v>765</v>
      </c>
      <c r="C273" s="24">
        <v>444243001</v>
      </c>
      <c r="D273" s="24" t="s">
        <v>733</v>
      </c>
      <c r="E273" s="337">
        <v>9</v>
      </c>
      <c r="F273" s="337">
        <v>1</v>
      </c>
      <c r="G273" s="337">
        <v>1</v>
      </c>
      <c r="H273" s="337">
        <v>4</v>
      </c>
      <c r="I273" s="337">
        <v>46</v>
      </c>
      <c r="J273" s="337">
        <v>6</v>
      </c>
      <c r="K273" s="337">
        <v>28</v>
      </c>
      <c r="L273" s="337">
        <v>4</v>
      </c>
      <c r="M273" s="337">
        <v>16</v>
      </c>
      <c r="N273" s="337">
        <v>5</v>
      </c>
      <c r="O273" s="337">
        <v>11</v>
      </c>
      <c r="P273" s="58">
        <v>1000</v>
      </c>
      <c r="Q273" s="23" t="s">
        <v>766</v>
      </c>
      <c r="R273" s="58">
        <v>1000</v>
      </c>
      <c r="S273" s="17">
        <f t="shared" si="28"/>
        <v>1</v>
      </c>
      <c r="T273" s="57">
        <v>0</v>
      </c>
      <c r="U273" s="17">
        <f t="shared" si="29"/>
        <v>0</v>
      </c>
      <c r="V273" s="23" t="s">
        <v>1320</v>
      </c>
      <c r="W273" s="24" t="s">
        <v>935</v>
      </c>
      <c r="X273" s="25"/>
    </row>
    <row r="274" spans="2:24" s="14" customFormat="1" ht="24" customHeight="1">
      <c r="B274" s="24" t="s">
        <v>776</v>
      </c>
      <c r="C274" s="24">
        <v>464899001</v>
      </c>
      <c r="D274" s="24" t="s">
        <v>777</v>
      </c>
      <c r="E274" s="337">
        <v>3</v>
      </c>
      <c r="F274" s="337">
        <v>3</v>
      </c>
      <c r="G274" s="337">
        <v>11</v>
      </c>
      <c r="H274" s="337">
        <v>4</v>
      </c>
      <c r="I274" s="337">
        <v>9</v>
      </c>
      <c r="J274" s="337">
        <v>11</v>
      </c>
      <c r="K274" s="337">
        <v>21</v>
      </c>
      <c r="L274" s="337">
        <v>4</v>
      </c>
      <c r="M274" s="337">
        <v>16</v>
      </c>
      <c r="N274" s="337">
        <v>4</v>
      </c>
      <c r="O274" s="337">
        <v>1</v>
      </c>
      <c r="P274" s="58">
        <v>10000</v>
      </c>
      <c r="Q274" s="23" t="s">
        <v>778</v>
      </c>
      <c r="R274" s="58">
        <v>5200</v>
      </c>
      <c r="S274" s="17">
        <f>R274/P274</f>
        <v>0.52</v>
      </c>
      <c r="T274" s="57">
        <v>4800</v>
      </c>
      <c r="U274" s="17">
        <f>T274/P274</f>
        <v>0.48</v>
      </c>
      <c r="V274" s="23" t="s">
        <v>1514</v>
      </c>
      <c r="W274" s="24"/>
      <c r="X274" s="25"/>
    </row>
    <row r="275" spans="2:24" s="14" customFormat="1" ht="24" customHeight="1">
      <c r="B275" s="24" t="s">
        <v>787</v>
      </c>
      <c r="C275" s="24">
        <v>472026001</v>
      </c>
      <c r="D275" s="24" t="s">
        <v>788</v>
      </c>
      <c r="E275" s="337">
        <v>9</v>
      </c>
      <c r="F275" s="337">
        <v>1</v>
      </c>
      <c r="G275" s="337">
        <v>1</v>
      </c>
      <c r="H275" s="337">
        <v>3</v>
      </c>
      <c r="I275" s="337">
        <v>52</v>
      </c>
      <c r="J275" s="337">
        <v>2</v>
      </c>
      <c r="K275" s="337">
        <v>17</v>
      </c>
      <c r="L275" s="337">
        <v>4</v>
      </c>
      <c r="M275" s="337">
        <v>17</v>
      </c>
      <c r="N275" s="337">
        <v>2</v>
      </c>
      <c r="O275" s="337">
        <v>28</v>
      </c>
      <c r="P275" s="58">
        <v>5000</v>
      </c>
      <c r="Q275" s="23" t="s">
        <v>789</v>
      </c>
      <c r="R275" s="58">
        <v>5000</v>
      </c>
      <c r="S275" s="17">
        <f>R275/P275</f>
        <v>1</v>
      </c>
      <c r="T275" s="57">
        <v>0</v>
      </c>
      <c r="U275" s="17">
        <f>T275/P275</f>
        <v>0</v>
      </c>
      <c r="V275" s="23" t="s">
        <v>1320</v>
      </c>
      <c r="W275" s="133" t="s">
        <v>790</v>
      </c>
      <c r="X275" s="25"/>
    </row>
    <row r="276" spans="2:24" s="14" customFormat="1" ht="24" customHeight="1">
      <c r="B276" s="24"/>
      <c r="C276" s="77"/>
      <c r="D276" s="66"/>
      <c r="E276" s="337"/>
      <c r="F276" s="337"/>
      <c r="G276" s="337"/>
      <c r="H276" s="337"/>
      <c r="I276" s="337"/>
      <c r="J276" s="337"/>
      <c r="K276" s="337"/>
      <c r="L276" s="337"/>
      <c r="M276" s="337"/>
      <c r="N276" s="337"/>
      <c r="O276" s="337"/>
      <c r="P276" s="58"/>
      <c r="Q276" s="82"/>
      <c r="R276" s="58"/>
      <c r="S276" s="17"/>
      <c r="T276" s="57"/>
      <c r="U276" s="17"/>
      <c r="V276" s="23"/>
      <c r="W276" s="24"/>
      <c r="X276" s="25"/>
    </row>
    <row r="277" spans="2:24" s="14" customFormat="1" ht="13.5">
      <c r="B277" s="25"/>
      <c r="C277" s="25"/>
      <c r="D277" s="25"/>
      <c r="E277" s="343"/>
      <c r="F277" s="343"/>
      <c r="G277" s="343"/>
      <c r="H277" s="343"/>
      <c r="I277" s="343"/>
      <c r="J277" s="343"/>
      <c r="K277" s="343"/>
      <c r="L277" s="343"/>
      <c r="M277" s="343"/>
      <c r="N277" s="343"/>
      <c r="O277" s="343"/>
      <c r="P277" s="26"/>
      <c r="Q277" s="323"/>
      <c r="R277" s="26"/>
      <c r="S277" s="18"/>
      <c r="T277" s="28"/>
      <c r="U277" s="18"/>
      <c r="V277" s="323"/>
      <c r="W277" s="25"/>
      <c r="X277" s="25"/>
    </row>
    <row r="278" spans="2:24" s="14" customFormat="1" ht="13.5">
      <c r="B278" s="25"/>
      <c r="C278" s="25"/>
      <c r="D278" s="25"/>
      <c r="E278" s="343"/>
      <c r="F278" s="343"/>
      <c r="G278" s="343"/>
      <c r="H278" s="343"/>
      <c r="I278" s="343"/>
      <c r="J278" s="343"/>
      <c r="K278" s="343"/>
      <c r="L278" s="343"/>
      <c r="M278" s="343"/>
      <c r="N278" s="343"/>
      <c r="O278" s="343"/>
      <c r="P278" s="26"/>
      <c r="Q278" s="323"/>
      <c r="R278" s="26"/>
      <c r="S278" s="18"/>
      <c r="T278" s="28"/>
      <c r="U278" s="18"/>
      <c r="V278" s="323"/>
      <c r="W278" s="25"/>
      <c r="X278" s="25"/>
    </row>
    <row r="279" spans="2:24" s="14" customFormat="1" ht="13.5">
      <c r="B279" s="25"/>
      <c r="C279" s="25"/>
      <c r="D279" s="25"/>
      <c r="E279" s="343"/>
      <c r="F279" s="343"/>
      <c r="G279" s="343"/>
      <c r="H279" s="343"/>
      <c r="I279" s="343"/>
      <c r="J279" s="343"/>
      <c r="K279" s="343"/>
      <c r="L279" s="343"/>
      <c r="M279" s="343"/>
      <c r="N279" s="343"/>
      <c r="O279" s="343"/>
      <c r="P279" s="26"/>
      <c r="Q279" s="323"/>
      <c r="R279" s="26"/>
      <c r="S279" s="18"/>
      <c r="T279" s="28"/>
      <c r="U279" s="18"/>
      <c r="V279" s="323"/>
      <c r="W279" s="25"/>
      <c r="X279" s="25"/>
    </row>
    <row r="280" spans="2:24" s="14" customFormat="1" ht="13.5">
      <c r="B280" s="25"/>
      <c r="C280" s="25"/>
      <c r="D280" s="25"/>
      <c r="E280" s="343"/>
      <c r="F280" s="343"/>
      <c r="G280" s="343"/>
      <c r="H280" s="343"/>
      <c r="I280" s="343"/>
      <c r="J280" s="343"/>
      <c r="K280" s="343"/>
      <c r="L280" s="343"/>
      <c r="M280" s="343"/>
      <c r="N280" s="343"/>
      <c r="O280" s="343"/>
      <c r="P280" s="26"/>
      <c r="Q280" s="323"/>
      <c r="R280" s="26"/>
      <c r="S280" s="18"/>
      <c r="T280" s="28"/>
      <c r="U280" s="18"/>
      <c r="V280" s="323"/>
      <c r="W280" s="25"/>
      <c r="X280" s="25"/>
    </row>
    <row r="281" spans="2:24" s="14" customFormat="1" ht="13.5">
      <c r="B281" s="25"/>
      <c r="C281" s="25"/>
      <c r="D281" s="25"/>
      <c r="E281" s="343"/>
      <c r="F281" s="343"/>
      <c r="G281" s="343"/>
      <c r="H281" s="343"/>
      <c r="I281" s="343"/>
      <c r="J281" s="343"/>
      <c r="K281" s="343"/>
      <c r="L281" s="343"/>
      <c r="M281" s="343"/>
      <c r="N281" s="343"/>
      <c r="O281" s="343"/>
      <c r="P281" s="26"/>
      <c r="Q281" s="323"/>
      <c r="R281" s="26"/>
      <c r="S281" s="18"/>
      <c r="T281" s="28"/>
      <c r="U281" s="18"/>
      <c r="V281" s="323"/>
      <c r="W281" s="25"/>
      <c r="X281" s="25"/>
    </row>
    <row r="282" spans="2:24" s="14" customFormat="1" ht="13.5">
      <c r="B282" s="25"/>
      <c r="C282" s="25"/>
      <c r="D282" s="25"/>
      <c r="E282" s="343"/>
      <c r="F282" s="343"/>
      <c r="G282" s="343"/>
      <c r="H282" s="343"/>
      <c r="I282" s="343"/>
      <c r="J282" s="343"/>
      <c r="K282" s="343"/>
      <c r="L282" s="343"/>
      <c r="M282" s="343"/>
      <c r="N282" s="343"/>
      <c r="O282" s="343"/>
      <c r="P282" s="26"/>
      <c r="Q282" s="323"/>
      <c r="R282" s="26"/>
      <c r="S282" s="18"/>
      <c r="T282" s="28"/>
      <c r="U282" s="18"/>
      <c r="V282" s="323"/>
      <c r="W282" s="25"/>
      <c r="X282" s="25"/>
    </row>
    <row r="283" spans="2:24" s="14" customFormat="1" ht="13.5">
      <c r="B283" s="25"/>
      <c r="C283" s="25"/>
      <c r="D283" s="25"/>
      <c r="E283" s="343"/>
      <c r="F283" s="343"/>
      <c r="G283" s="343"/>
      <c r="H283" s="343"/>
      <c r="I283" s="343"/>
      <c r="J283" s="343"/>
      <c r="K283" s="343"/>
      <c r="L283" s="343"/>
      <c r="M283" s="343"/>
      <c r="N283" s="343"/>
      <c r="O283" s="343"/>
      <c r="P283" s="26"/>
      <c r="Q283" s="323"/>
      <c r="R283" s="26"/>
      <c r="S283" s="18"/>
      <c r="T283" s="28"/>
      <c r="U283" s="18"/>
      <c r="V283" s="323"/>
      <c r="W283" s="25"/>
      <c r="X283" s="25"/>
    </row>
    <row r="284" spans="2:24" s="14" customFormat="1" ht="13.5">
      <c r="B284" s="25"/>
      <c r="C284" s="25"/>
      <c r="D284" s="25"/>
      <c r="E284" s="343"/>
      <c r="F284" s="343"/>
      <c r="G284" s="343"/>
      <c r="H284" s="343"/>
      <c r="I284" s="343"/>
      <c r="J284" s="343"/>
      <c r="K284" s="343"/>
      <c r="L284" s="343"/>
      <c r="M284" s="343"/>
      <c r="N284" s="343"/>
      <c r="O284" s="343"/>
      <c r="P284" s="26"/>
      <c r="Q284" s="323"/>
      <c r="R284" s="26"/>
      <c r="S284" s="18"/>
      <c r="T284" s="28"/>
      <c r="U284" s="18"/>
      <c r="V284" s="323"/>
      <c r="W284" s="25"/>
      <c r="X284" s="25"/>
    </row>
    <row r="285" spans="2:24" s="14" customFormat="1" ht="13.5">
      <c r="B285" s="25"/>
      <c r="C285" s="25"/>
      <c r="D285" s="25"/>
      <c r="E285" s="343"/>
      <c r="F285" s="343"/>
      <c r="G285" s="343"/>
      <c r="H285" s="343"/>
      <c r="I285" s="343"/>
      <c r="J285" s="343"/>
      <c r="K285" s="343"/>
      <c r="L285" s="343"/>
      <c r="M285" s="343"/>
      <c r="N285" s="343"/>
      <c r="O285" s="343"/>
      <c r="P285" s="26"/>
      <c r="Q285" s="323"/>
      <c r="R285" s="26"/>
      <c r="S285" s="18"/>
      <c r="T285" s="28"/>
      <c r="U285" s="18"/>
      <c r="V285" s="323"/>
      <c r="W285" s="25"/>
      <c r="X285" s="25"/>
    </row>
  </sheetData>
  <mergeCells count="14">
    <mergeCell ref="H3:K3"/>
    <mergeCell ref="L3:O3"/>
    <mergeCell ref="B3:B4"/>
    <mergeCell ref="E3:G3"/>
    <mergeCell ref="D3:D4"/>
    <mergeCell ref="C3:C4"/>
    <mergeCell ref="P3:P4"/>
    <mergeCell ref="Q3:Q4"/>
    <mergeCell ref="R3:R4"/>
    <mergeCell ref="S3:S4"/>
    <mergeCell ref="W3:W4"/>
    <mergeCell ref="T3:T4"/>
    <mergeCell ref="U3:U4"/>
    <mergeCell ref="V3:V4"/>
  </mergeCells>
  <dataValidations count="19">
    <dataValidation type="whole" allowBlank="1" showInputMessage="1" showErrorMessage="1" prompt="業務小分類（別紙２）から、適当な番号を記入して下さい。" error="業務小分類にある数値を入力すること。&#10;" imeMode="off" sqref="G245:G276 G118:G120 G122:G127 G129 G132:G141 G143:G243 G5:G35 G89:G115 G61:G87 G51 G53:G59 G38:G49">
      <formula1>1</formula1>
      <formula2>53</formula2>
    </dataValidation>
    <dataValidation type="list" operator="equal" allowBlank="1" showInputMessage="1" showErrorMessage="1" promptTitle="記入要領3(3)による" prompt="右の▼を押すとリストが表示されますので、&#10;選択して下さい。&#10;&#10;１：地 ２：住 ３：観 ４：農&#10;５：商 ６：社 ７：衛 ８：運&#10;９：教 10：環 11：情&#10;12：国 13：そ&#10;" error="リストから選択" imeMode="off" sqref="F253:F275 F138:F141 F143:F146 F148:F152 F154:F159 F162:F168 F170:F172 F174 F181:F197 F201:F211 F213:F218 F225:F228 F245:F248 F231:F242 F5:F12 F93:F107 F89:F90 F82:F87 F75 F65:F66 F59 F61:F63 F54:F57 F42:F46 F30:F35 F27:F28 F24:F25 F16:F20 F14">
      <formula1>"1,2,3,4,5,6,7,8,9,10,11,12,13"</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245:E276 E119:E136 E138:E141 E143:E146 E148:E152 E154:E176 E178:E197 E201:E229 E231:E243 E5:E14 E89:E114 E82:E87 E78 E75 E70 E61:E66 E51 E53:E59 E42:E47 E16:E35">
      <formula1>"1,2,3,4,5,6,7,8,9"</formula1>
    </dataValidation>
    <dataValidation type="list" allowBlank="1" showInputMessage="1" showErrorMessage="1" prompt="次のとおり、数値を選択すること。&#10;１：明治&#10;２：大正&#10;３：昭和&#10;４：平成" error="１から４までの数値を記入！&#10;" imeMode="off" sqref="L245:L276 H119:H136 L138:L146 H138:H146 H148:H152 L148:L152 H154:H176 L154:L176 L178:L197 H178:H197 L201:L229 H245:H276 H201:H229 H231:H243 L231:L243 L5:L14 H5:H14 L89:L114 H89:H114 L82:L87 H82:H87 L75 H75 H78 L78 L70 H70 H63:H66 L63:L66 H51 L51 L53:L59 H53:H59 L42:L47 H42:H47 H16:H35 L16:L35">
      <formula1>"1,2,3,4"</formula1>
    </dataValidation>
    <dataValidation type="list" allowBlank="1" showInputMessage="1" showErrorMessage="1" promptTitle="廃止理由" prompt="ア：既に事業の目的を達成（予定していた業務が終了）したため&#10;イ：他に類似の業務を行う第三セクターがあるため&#10;ウ：経営状況は順調であったが、事業の目的が達成されなかったため&#10;エ：経営状況が低調で、改善が困難であるため&#10;オ：：指定管理者制度の活用により、業務が失われたため&#10;カ：その他" sqref="V253:V276 V245:V248 V89:V243 V5:V35 V61:V87 V51 V53:V59 V37:V49">
      <formula1>"ア,イ,ウ,エ,オ,カ"</formula1>
    </dataValidation>
    <dataValidation allowBlank="1" showInputMessage="1" showErrorMessage="1" prompt="廃止理由「カ：その他」とした際には、具体的な理由を記入のこと" sqref="W253:W276 W245:W248 W132:W243 W38:W49 W61:W129 W51 W53:W59 W5:W35"/>
    <dataValidation type="whole" allowBlank="1" showInputMessage="1" showErrorMessage="1" error="数字を確認して下さい&#10;" sqref="M245:M276 M118:M120 I122:I129 M122:M129 I118:I120 I132:I145 I245:I276 M132:M243 I147:I243 I5:I35 M5:M35 M89:M115 I89:I115 M61:M87 I61:I87 I51 M51 M53:M59 I53:I59 M38:M49 I38:I49">
      <formula1>1</formula1>
      <formula2>64</formula2>
    </dataValidation>
    <dataValidation type="whole" allowBlank="1" showInputMessage="1" showErrorMessage="1" error="数字を確認して下さい" sqref="J245:J276 N118:N120 J122:J127 J129 N122:N129 J118:J120 N245:N276 J132:J243 N132:N243 J5:J35 N5:N35 N89:N115 J89:J115 N61:N87 J61:J87 J51 N51 N53:N59 J53:J59 N38:N49 J37:J49">
      <formula1>1</formula1>
      <formula2>12</formula2>
    </dataValidation>
    <dataValidation type="whole" allowBlank="1" showInputMessage="1" showErrorMessage="1" error="数字を確認して下さい" sqref="O245:O276 O118:O120 K122:K127 K129 O122:O129 K118:K120 K245:K276 O132:O243 K132:K243 K5:K35 O5:O35 O89:O115 K89:K115 O61:O87 K61:K87 K51 O51 O53:O59 K53:K59 O38:O49 K37:K49">
      <formula1>1</formula1>
      <formula2>31</formula2>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108:F114 F119:F136 F160:F161 F212 F173 F169 F178:F180 F175:F176 F243 F229 F276 F219:F224 F78 F91:F92 F70 F51 F64 F58 F47 F26 F29 F53 F21:F23 F13">
      <formula1>"1,2,3,4,5,6,7,8,9,10"</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115:F118 F137 F142 F147 F153 F177 F198:F200 F230 F79:F81 F76:F77 F71:F74 F67:F69 F48:F49 F38:F41 F15">
      <formula1>系列13</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115:E118 E137 E142 E147 E153 E177 E198:E200 E230 E79:E81 E76:E77 E71:E74 E67:E69 E48:E49 E38:E41 E15">
      <formula1>法人分類</formula1>
    </dataValidation>
    <dataValidation type="list" allowBlank="1" showInputMessage="1" showErrorMessage="1" prompt="次のとおり、数値を選択すること。&#10;１：明治&#10;２：大正&#10;３：昭和&#10;４：平成" error="１から４までの数値を記入！&#10;" imeMode="off" sqref="H115:H118 L115:L137 H137 H147 L147 H153 L153 H177 L177 H198:H200 L198:L200 H230 L230 H79:H81 H71:H74 L71:L74 H76:H77 L76:L77 L79:L81 L67:L69 H67:H69 L61:L62 H61:H62 H48:H49 L48:L49 H38:H41 L38:L41 H15 L15">
      <formula1>年号</formula1>
    </dataValidation>
    <dataValidation type="textLength" operator="greaterThanOrEqual" allowBlank="1" showInputMessage="1" showErrorMessage="1" promptTitle="業務概要" prompt="業務概要が分かるように記入して下さい（８字以上記入のこと）。" error="詳しく記入すること" imeMode="on" sqref="D123 D185 D193 D39">
      <formula1>8</formula1>
    </dataValidation>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150 B64"/>
    <dataValidation allowBlank="1" showInputMessage="1" sqref="P128:Q128 J128:K128 B132:D133 B128:D129 G128 P146 I146 D146 R146 C100"/>
    <dataValidation allowBlank="1" showInputMessage="1" showErrorMessage="1" prompt="引き揚げ理由「エ：その他」とした際には、具体的な理由を記入のこと" sqref="W249:W252"/>
    <dataValidation type="list" allowBlank="1" showInputMessage="1" showErrorMessage="1" promptTitle="出資引き揚げ理由" prompt="ア：既に目的を達成したため&#10;イ：経営上、公的関与の必要性がなくなったため&#10;ウ：出資地方公共団体の財政事情によるため&#10;エ：その他" sqref="V249:V252">
      <formula1>"ア,イ,ウ,エ"</formula1>
    </dataValidation>
    <dataValidation type="list" operator="equal" allowBlank="1" showInputMessage="1" showErrorMessage="1" promptTitle="記入要領3(3)による" prompt="右の▼を押すとリストが表示されますので、&#10;選択して下さい。&#10;&#10;１：地 ２：住 ３：観&#10;４：農 ５：商 ６：社&#10;７：衛 ８：運 ９：教&#10;10：環 11：情&#10;12：国 13：そ&#10;" error="リストから選択" imeMode="off" sqref="F249:F252">
      <formula1>"1,2,3,4,5,6,7,8,9,10,11,12,13"</formula1>
    </dataValidation>
  </dataValidations>
  <printOptions horizontalCentered="1"/>
  <pageMargins left="0.7874015748031497" right="0.7874015748031497" top="0.984251968503937" bottom="0.7874015748031497" header="0.5118110236220472" footer="0.5118110236220472"/>
  <pageSetup horizontalDpi="300" verticalDpi="3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AE358"/>
  <sheetViews>
    <sheetView workbookViewId="0" topLeftCell="A11">
      <selection activeCell="K22" sqref="K22:K26"/>
    </sheetView>
  </sheetViews>
  <sheetFormatPr defaultColWidth="9.00390625" defaultRowHeight="13.5"/>
  <cols>
    <col min="1" max="1" width="2.50390625" style="20" customWidth="1"/>
    <col min="2" max="2" width="4.875" style="20" customWidth="1"/>
    <col min="3" max="3" width="14.625" style="20" customWidth="1"/>
    <col min="4" max="4" width="10.625" style="20" customWidth="1"/>
    <col min="5" max="5" width="17.875" style="20" customWidth="1"/>
    <col min="6" max="8" width="3.625" style="20" customWidth="1"/>
    <col min="9" max="9" width="14.625" style="20" customWidth="1"/>
    <col min="10" max="10" width="10.625" style="20" customWidth="1"/>
    <col min="11" max="11" width="17.875" style="20" customWidth="1"/>
    <col min="12" max="16" width="3.625" style="20" customWidth="1"/>
    <col min="17" max="17" width="3.75390625" style="20" customWidth="1"/>
    <col min="18" max="22" width="3.625" style="20" customWidth="1"/>
    <col min="23" max="23" width="10.625" style="21" customWidth="1"/>
    <col min="24" max="24" width="11.625" style="20" customWidth="1"/>
    <col min="25" max="25" width="11.625" style="27" customWidth="1"/>
    <col min="26" max="26" width="9.00390625" style="16" customWidth="1"/>
    <col min="27" max="27" width="11.625" style="27" customWidth="1"/>
    <col min="28" max="28" width="9.00390625" style="15" customWidth="1"/>
    <col min="29" max="29" width="5.625" style="20" customWidth="1"/>
    <col min="30" max="30" width="11.625" style="20" customWidth="1"/>
    <col min="31" max="31" width="9.00390625" style="20" customWidth="1"/>
    <col min="32" max="16384" width="9.00390625" style="1" customWidth="1"/>
  </cols>
  <sheetData>
    <row r="1" spans="2:4" ht="26.25" customHeight="1">
      <c r="B1" s="22" t="s">
        <v>1279</v>
      </c>
      <c r="D1" s="22"/>
    </row>
    <row r="2" spans="2:30" ht="14.25" customHeight="1">
      <c r="B2" s="48" t="s">
        <v>1305</v>
      </c>
      <c r="D2" s="41"/>
      <c r="E2" s="41"/>
      <c r="F2" s="41"/>
      <c r="G2" s="41"/>
      <c r="H2" s="41"/>
      <c r="AC2" s="29"/>
      <c r="AD2" s="29" t="s">
        <v>1284</v>
      </c>
    </row>
    <row r="3" spans="1:31" s="2" customFormat="1" ht="18" customHeight="1">
      <c r="A3" s="439"/>
      <c r="B3" s="378" t="s">
        <v>1251</v>
      </c>
      <c r="C3" s="367" t="s">
        <v>1252</v>
      </c>
      <c r="D3" s="378" t="s">
        <v>1304</v>
      </c>
      <c r="E3" s="376" t="s">
        <v>1303</v>
      </c>
      <c r="F3" s="436" t="s">
        <v>1302</v>
      </c>
      <c r="G3" s="437"/>
      <c r="H3" s="438"/>
      <c r="I3" s="367" t="s">
        <v>1260</v>
      </c>
      <c r="J3" s="378" t="s">
        <v>1304</v>
      </c>
      <c r="K3" s="376" t="s">
        <v>1303</v>
      </c>
      <c r="L3" s="436" t="s">
        <v>1302</v>
      </c>
      <c r="M3" s="437"/>
      <c r="N3" s="438"/>
      <c r="O3" s="367" t="s">
        <v>1243</v>
      </c>
      <c r="P3" s="367"/>
      <c r="Q3" s="367"/>
      <c r="R3" s="367"/>
      <c r="S3" s="367" t="s">
        <v>1250</v>
      </c>
      <c r="T3" s="367"/>
      <c r="U3" s="367"/>
      <c r="V3" s="367"/>
      <c r="W3" s="370" t="s">
        <v>1262</v>
      </c>
      <c r="X3" s="368" t="s">
        <v>1286</v>
      </c>
      <c r="Y3" s="368" t="s">
        <v>1287</v>
      </c>
      <c r="Z3" s="440" t="s">
        <v>1242</v>
      </c>
      <c r="AA3" s="368" t="s">
        <v>1283</v>
      </c>
      <c r="AB3" s="442" t="s">
        <v>1242</v>
      </c>
      <c r="AC3" s="367" t="s">
        <v>1261</v>
      </c>
      <c r="AD3" s="367" t="s">
        <v>1269</v>
      </c>
      <c r="AE3" s="30"/>
    </row>
    <row r="4" spans="1:31" s="2" customFormat="1" ht="54">
      <c r="A4" s="439"/>
      <c r="B4" s="380"/>
      <c r="C4" s="367"/>
      <c r="D4" s="379"/>
      <c r="E4" s="377"/>
      <c r="F4" s="46" t="s">
        <v>1301</v>
      </c>
      <c r="G4" s="46" t="s">
        <v>1300</v>
      </c>
      <c r="H4" s="46" t="s">
        <v>1299</v>
      </c>
      <c r="I4" s="367"/>
      <c r="J4" s="379"/>
      <c r="K4" s="377"/>
      <c r="L4" s="46" t="s">
        <v>1301</v>
      </c>
      <c r="M4" s="46" t="s">
        <v>1300</v>
      </c>
      <c r="N4" s="46" t="s">
        <v>1299</v>
      </c>
      <c r="O4" s="23" t="s">
        <v>1245</v>
      </c>
      <c r="P4" s="23" t="s">
        <v>1244</v>
      </c>
      <c r="Q4" s="23" t="s">
        <v>1246</v>
      </c>
      <c r="R4" s="23" t="s">
        <v>1247</v>
      </c>
      <c r="S4" s="23" t="s">
        <v>1245</v>
      </c>
      <c r="T4" s="23" t="s">
        <v>1244</v>
      </c>
      <c r="U4" s="23" t="s">
        <v>1246</v>
      </c>
      <c r="V4" s="23" t="s">
        <v>1247</v>
      </c>
      <c r="W4" s="370"/>
      <c r="X4" s="368"/>
      <c r="Y4" s="368"/>
      <c r="Z4" s="441"/>
      <c r="AA4" s="368"/>
      <c r="AB4" s="379"/>
      <c r="AC4" s="367"/>
      <c r="AD4" s="367"/>
      <c r="AE4" s="30"/>
    </row>
    <row r="5" spans="1:31" s="14" customFormat="1" ht="13.5" customHeight="1">
      <c r="A5" s="25"/>
      <c r="B5" s="84" t="s">
        <v>1311</v>
      </c>
      <c r="C5" s="31" t="s">
        <v>1312</v>
      </c>
      <c r="D5" s="86" t="s">
        <v>1398</v>
      </c>
      <c r="E5" s="31" t="s">
        <v>1313</v>
      </c>
      <c r="F5" s="31">
        <v>3</v>
      </c>
      <c r="G5" s="31">
        <v>3</v>
      </c>
      <c r="H5" s="31">
        <v>10</v>
      </c>
      <c r="I5" s="378" t="s">
        <v>1312</v>
      </c>
      <c r="J5" s="378">
        <v>1</v>
      </c>
      <c r="K5" s="400" t="s">
        <v>1314</v>
      </c>
      <c r="L5" s="378">
        <v>3</v>
      </c>
      <c r="M5" s="378">
        <v>3</v>
      </c>
      <c r="N5" s="378">
        <v>10</v>
      </c>
      <c r="O5" s="31">
        <v>4</v>
      </c>
      <c r="P5" s="31">
        <v>1</v>
      </c>
      <c r="Q5" s="31">
        <v>7</v>
      </c>
      <c r="R5" s="31">
        <v>17</v>
      </c>
      <c r="S5" s="378">
        <v>4</v>
      </c>
      <c r="T5" s="378">
        <v>16</v>
      </c>
      <c r="U5" s="378">
        <v>7</v>
      </c>
      <c r="V5" s="378">
        <v>1</v>
      </c>
      <c r="W5" s="387">
        <v>634000</v>
      </c>
      <c r="X5" s="378" t="s">
        <v>1400</v>
      </c>
      <c r="Y5" s="391">
        <v>589000</v>
      </c>
      <c r="Z5" s="383">
        <f>Y5/W5</f>
        <v>0.9290220820189274</v>
      </c>
      <c r="AA5" s="385">
        <v>0</v>
      </c>
      <c r="AB5" s="383">
        <f>AA5/W5</f>
        <v>0</v>
      </c>
      <c r="AC5" s="378" t="s">
        <v>1315</v>
      </c>
      <c r="AD5" s="367"/>
      <c r="AE5" s="25"/>
    </row>
    <row r="6" spans="1:31" s="14" customFormat="1" ht="13.5" customHeight="1">
      <c r="A6" s="25"/>
      <c r="B6" s="85" t="s">
        <v>1316</v>
      </c>
      <c r="C6" s="83" t="s">
        <v>1397</v>
      </c>
      <c r="D6" s="87" t="s">
        <v>1399</v>
      </c>
      <c r="E6" s="88" t="s">
        <v>1317</v>
      </c>
      <c r="F6" s="32">
        <v>3</v>
      </c>
      <c r="G6" s="32">
        <v>3</v>
      </c>
      <c r="H6" s="32">
        <v>10</v>
      </c>
      <c r="I6" s="390"/>
      <c r="J6" s="364"/>
      <c r="K6" s="401"/>
      <c r="L6" s="364"/>
      <c r="M6" s="364"/>
      <c r="N6" s="364"/>
      <c r="O6" s="32">
        <v>4</v>
      </c>
      <c r="P6" s="32">
        <v>2</v>
      </c>
      <c r="Q6" s="32">
        <v>4</v>
      </c>
      <c r="R6" s="32">
        <v>2</v>
      </c>
      <c r="S6" s="390"/>
      <c r="T6" s="390"/>
      <c r="U6" s="390"/>
      <c r="V6" s="390"/>
      <c r="W6" s="363"/>
      <c r="X6" s="390"/>
      <c r="Y6" s="366"/>
      <c r="Z6" s="389"/>
      <c r="AA6" s="362"/>
      <c r="AB6" s="389"/>
      <c r="AC6" s="390"/>
      <c r="AD6" s="367"/>
      <c r="AE6" s="25"/>
    </row>
    <row r="7" spans="1:31" s="14" customFormat="1" ht="13.5" customHeight="1">
      <c r="A7" s="25"/>
      <c r="B7" s="32"/>
      <c r="C7" s="32"/>
      <c r="D7" s="32"/>
      <c r="E7" s="32"/>
      <c r="F7" s="32"/>
      <c r="G7" s="32"/>
      <c r="H7" s="32"/>
      <c r="I7" s="390"/>
      <c r="J7" s="364"/>
      <c r="K7" s="401"/>
      <c r="L7" s="364"/>
      <c r="M7" s="364"/>
      <c r="N7" s="364"/>
      <c r="O7" s="32"/>
      <c r="P7" s="32"/>
      <c r="Q7" s="32"/>
      <c r="R7" s="32"/>
      <c r="S7" s="390"/>
      <c r="T7" s="390"/>
      <c r="U7" s="390"/>
      <c r="V7" s="390"/>
      <c r="W7" s="363"/>
      <c r="X7" s="390"/>
      <c r="Y7" s="366"/>
      <c r="Z7" s="389"/>
      <c r="AA7" s="362"/>
      <c r="AB7" s="389"/>
      <c r="AC7" s="390"/>
      <c r="AD7" s="367"/>
      <c r="AE7" s="25"/>
    </row>
    <row r="8" spans="1:31" s="14" customFormat="1" ht="13.5" customHeight="1">
      <c r="A8" s="25"/>
      <c r="B8" s="32"/>
      <c r="C8" s="32"/>
      <c r="D8" s="32"/>
      <c r="E8" s="32"/>
      <c r="F8" s="32"/>
      <c r="G8" s="32"/>
      <c r="H8" s="32"/>
      <c r="I8" s="390"/>
      <c r="J8" s="364"/>
      <c r="K8" s="401"/>
      <c r="L8" s="364"/>
      <c r="M8" s="364"/>
      <c r="N8" s="364"/>
      <c r="O8" s="32"/>
      <c r="P8" s="32"/>
      <c r="Q8" s="32"/>
      <c r="R8" s="32"/>
      <c r="S8" s="390"/>
      <c r="T8" s="390"/>
      <c r="U8" s="390"/>
      <c r="V8" s="390"/>
      <c r="W8" s="363"/>
      <c r="X8" s="390"/>
      <c r="Y8" s="366"/>
      <c r="Z8" s="389"/>
      <c r="AA8" s="362"/>
      <c r="AB8" s="389"/>
      <c r="AC8" s="390"/>
      <c r="AD8" s="367"/>
      <c r="AE8" s="25"/>
    </row>
    <row r="9" spans="1:31" s="14" customFormat="1" ht="13.5" customHeight="1">
      <c r="A9" s="25"/>
      <c r="B9" s="33"/>
      <c r="C9" s="33"/>
      <c r="D9" s="47"/>
      <c r="E9" s="47"/>
      <c r="F9" s="47"/>
      <c r="G9" s="47"/>
      <c r="H9" s="47"/>
      <c r="I9" s="380"/>
      <c r="J9" s="379"/>
      <c r="K9" s="402"/>
      <c r="L9" s="379"/>
      <c r="M9" s="379"/>
      <c r="N9" s="379"/>
      <c r="O9" s="33"/>
      <c r="P9" s="33"/>
      <c r="Q9" s="33"/>
      <c r="R9" s="33"/>
      <c r="S9" s="380"/>
      <c r="T9" s="380"/>
      <c r="U9" s="380"/>
      <c r="V9" s="380"/>
      <c r="W9" s="388"/>
      <c r="X9" s="380"/>
      <c r="Y9" s="361"/>
      <c r="Z9" s="384"/>
      <c r="AA9" s="386"/>
      <c r="AB9" s="384"/>
      <c r="AC9" s="380"/>
      <c r="AD9" s="367"/>
      <c r="AE9" s="25"/>
    </row>
    <row r="10" spans="1:31" s="14" customFormat="1" ht="54">
      <c r="A10" s="25"/>
      <c r="B10" s="86" t="s">
        <v>1311</v>
      </c>
      <c r="C10" s="31" t="s">
        <v>1484</v>
      </c>
      <c r="D10" s="86" t="s">
        <v>1485</v>
      </c>
      <c r="E10" s="31" t="s">
        <v>1486</v>
      </c>
      <c r="F10" s="31">
        <v>2</v>
      </c>
      <c r="G10" s="31">
        <v>9</v>
      </c>
      <c r="H10" s="31">
        <v>40</v>
      </c>
      <c r="I10" s="378" t="s">
        <v>177</v>
      </c>
      <c r="J10" s="443" t="s">
        <v>178</v>
      </c>
      <c r="K10" s="400" t="s">
        <v>179</v>
      </c>
      <c r="L10" s="378">
        <v>2</v>
      </c>
      <c r="M10" s="378">
        <v>9</v>
      </c>
      <c r="N10" s="378">
        <v>40</v>
      </c>
      <c r="O10" s="31">
        <v>4</v>
      </c>
      <c r="P10" s="31">
        <v>1</v>
      </c>
      <c r="Q10" s="31">
        <v>2</v>
      </c>
      <c r="R10" s="31">
        <v>22</v>
      </c>
      <c r="S10" s="378">
        <v>4</v>
      </c>
      <c r="T10" s="378">
        <v>16</v>
      </c>
      <c r="U10" s="378">
        <v>4</v>
      </c>
      <c r="V10" s="378">
        <v>1</v>
      </c>
      <c r="W10" s="387">
        <v>120050</v>
      </c>
      <c r="X10" s="378" t="s">
        <v>180</v>
      </c>
      <c r="Y10" s="391">
        <v>120000</v>
      </c>
      <c r="Z10" s="383">
        <f>Y10/W10</f>
        <v>0.9995835068721366</v>
      </c>
      <c r="AA10" s="385">
        <v>0</v>
      </c>
      <c r="AB10" s="383">
        <f>AA10/W10</f>
        <v>0</v>
      </c>
      <c r="AC10" s="378" t="s">
        <v>1315</v>
      </c>
      <c r="AD10" s="400" t="s">
        <v>181</v>
      </c>
      <c r="AE10" s="25"/>
    </row>
    <row r="11" spans="1:31" s="14" customFormat="1" ht="40.5">
      <c r="A11" s="25"/>
      <c r="B11" s="87" t="s">
        <v>245</v>
      </c>
      <c r="C11" s="32" t="s">
        <v>1489</v>
      </c>
      <c r="D11" s="87" t="s">
        <v>1490</v>
      </c>
      <c r="E11" s="32" t="s">
        <v>1491</v>
      </c>
      <c r="F11" s="32">
        <v>2</v>
      </c>
      <c r="G11" s="32">
        <v>9</v>
      </c>
      <c r="H11" s="32">
        <v>42</v>
      </c>
      <c r="I11" s="390"/>
      <c r="J11" s="444"/>
      <c r="K11" s="401"/>
      <c r="L11" s="364"/>
      <c r="M11" s="364"/>
      <c r="N11" s="364"/>
      <c r="O11" s="32">
        <v>4</v>
      </c>
      <c r="P11" s="32">
        <v>11</v>
      </c>
      <c r="Q11" s="32">
        <v>12</v>
      </c>
      <c r="R11" s="32">
        <v>6</v>
      </c>
      <c r="S11" s="390"/>
      <c r="T11" s="390"/>
      <c r="U11" s="390"/>
      <c r="V11" s="390"/>
      <c r="W11" s="363"/>
      <c r="X11" s="390"/>
      <c r="Y11" s="366"/>
      <c r="Z11" s="389"/>
      <c r="AA11" s="362"/>
      <c r="AB11" s="389"/>
      <c r="AC11" s="390"/>
      <c r="AD11" s="404"/>
      <c r="AE11" s="25"/>
    </row>
    <row r="12" spans="1:31" s="14" customFormat="1" ht="13.5">
      <c r="A12" s="25"/>
      <c r="B12" s="131"/>
      <c r="C12" s="32"/>
      <c r="D12" s="32"/>
      <c r="E12" s="32"/>
      <c r="F12" s="32"/>
      <c r="G12" s="32"/>
      <c r="H12" s="32"/>
      <c r="I12" s="390"/>
      <c r="J12" s="444"/>
      <c r="K12" s="401"/>
      <c r="L12" s="364"/>
      <c r="M12" s="364"/>
      <c r="N12" s="364"/>
      <c r="O12" s="32"/>
      <c r="P12" s="32"/>
      <c r="Q12" s="32"/>
      <c r="R12" s="32"/>
      <c r="S12" s="390"/>
      <c r="T12" s="390"/>
      <c r="U12" s="390"/>
      <c r="V12" s="390"/>
      <c r="W12" s="363"/>
      <c r="X12" s="390"/>
      <c r="Y12" s="366"/>
      <c r="Z12" s="389"/>
      <c r="AA12" s="362"/>
      <c r="AB12" s="389"/>
      <c r="AC12" s="390"/>
      <c r="AD12" s="404"/>
      <c r="AE12" s="25"/>
    </row>
    <row r="13" spans="1:31" s="14" customFormat="1" ht="13.5">
      <c r="A13" s="25"/>
      <c r="B13" s="131"/>
      <c r="C13" s="32"/>
      <c r="D13" s="32"/>
      <c r="E13" s="32"/>
      <c r="F13" s="32"/>
      <c r="G13" s="32"/>
      <c r="H13" s="32"/>
      <c r="I13" s="390"/>
      <c r="J13" s="444"/>
      <c r="K13" s="401"/>
      <c r="L13" s="364"/>
      <c r="M13" s="364"/>
      <c r="N13" s="364"/>
      <c r="O13" s="32"/>
      <c r="P13" s="32"/>
      <c r="Q13" s="32"/>
      <c r="R13" s="32"/>
      <c r="S13" s="390"/>
      <c r="T13" s="390"/>
      <c r="U13" s="390"/>
      <c r="V13" s="390"/>
      <c r="W13" s="363"/>
      <c r="X13" s="390"/>
      <c r="Y13" s="366"/>
      <c r="Z13" s="389"/>
      <c r="AA13" s="362"/>
      <c r="AB13" s="389"/>
      <c r="AC13" s="390"/>
      <c r="AD13" s="404"/>
      <c r="AE13" s="25"/>
    </row>
    <row r="14" spans="1:31" s="14" customFormat="1" ht="13.5">
      <c r="A14" s="25"/>
      <c r="B14" s="317"/>
      <c r="C14" s="33"/>
      <c r="D14" s="47"/>
      <c r="E14" s="47"/>
      <c r="F14" s="47"/>
      <c r="G14" s="47"/>
      <c r="H14" s="47"/>
      <c r="I14" s="380"/>
      <c r="J14" s="487"/>
      <c r="K14" s="402"/>
      <c r="L14" s="379"/>
      <c r="M14" s="379"/>
      <c r="N14" s="379"/>
      <c r="O14" s="33"/>
      <c r="P14" s="33"/>
      <c r="Q14" s="33"/>
      <c r="R14" s="33"/>
      <c r="S14" s="380"/>
      <c r="T14" s="380"/>
      <c r="U14" s="380"/>
      <c r="V14" s="380"/>
      <c r="W14" s="388"/>
      <c r="X14" s="380"/>
      <c r="Y14" s="361"/>
      <c r="Z14" s="384"/>
      <c r="AA14" s="386"/>
      <c r="AB14" s="384"/>
      <c r="AC14" s="380"/>
      <c r="AD14" s="405"/>
      <c r="AE14" s="25"/>
    </row>
    <row r="15" spans="1:31" s="14" customFormat="1" ht="33" customHeight="1">
      <c r="A15" s="25"/>
      <c r="B15" s="31" t="s">
        <v>1311</v>
      </c>
      <c r="C15" s="31" t="s">
        <v>1553</v>
      </c>
      <c r="D15" s="130" t="s">
        <v>1554</v>
      </c>
      <c r="E15" s="31" t="s">
        <v>1555</v>
      </c>
      <c r="F15" s="31">
        <v>2</v>
      </c>
      <c r="G15" s="31">
        <v>9</v>
      </c>
      <c r="H15" s="31">
        <v>44</v>
      </c>
      <c r="I15" s="378" t="s">
        <v>1553</v>
      </c>
      <c r="J15" s="378" t="s">
        <v>1556</v>
      </c>
      <c r="K15" s="400" t="s">
        <v>1555</v>
      </c>
      <c r="L15" s="378">
        <v>2</v>
      </c>
      <c r="M15" s="378">
        <v>9</v>
      </c>
      <c r="N15" s="378">
        <v>44</v>
      </c>
      <c r="O15" s="31">
        <v>3</v>
      </c>
      <c r="P15" s="31">
        <v>59</v>
      </c>
      <c r="Q15" s="31">
        <v>2</v>
      </c>
      <c r="R15" s="31">
        <v>7</v>
      </c>
      <c r="S15" s="378">
        <v>4</v>
      </c>
      <c r="T15" s="378">
        <v>16</v>
      </c>
      <c r="U15" s="378">
        <v>3</v>
      </c>
      <c r="V15" s="378">
        <v>31</v>
      </c>
      <c r="W15" s="387">
        <v>12000</v>
      </c>
      <c r="X15" s="378" t="s">
        <v>1557</v>
      </c>
      <c r="Y15" s="391">
        <v>12000</v>
      </c>
      <c r="Z15" s="383">
        <f>Y15/W15</f>
        <v>1</v>
      </c>
      <c r="AA15" s="385">
        <v>0</v>
      </c>
      <c r="AB15" s="383">
        <f>AA15/W15</f>
        <v>0</v>
      </c>
      <c r="AC15" s="378" t="s">
        <v>1315</v>
      </c>
      <c r="AD15" s="367"/>
      <c r="AE15" s="25"/>
    </row>
    <row r="16" spans="1:31" s="14" customFormat="1" ht="36.75" customHeight="1">
      <c r="A16" s="25"/>
      <c r="B16" s="32" t="s">
        <v>1487</v>
      </c>
      <c r="C16" s="32" t="s">
        <v>1558</v>
      </c>
      <c r="D16" s="131" t="s">
        <v>1559</v>
      </c>
      <c r="E16" s="32" t="s">
        <v>1560</v>
      </c>
      <c r="F16" s="32">
        <v>2</v>
      </c>
      <c r="G16" s="32">
        <v>5</v>
      </c>
      <c r="H16" s="32">
        <v>22</v>
      </c>
      <c r="I16" s="390"/>
      <c r="J16" s="364"/>
      <c r="K16" s="401"/>
      <c r="L16" s="364"/>
      <c r="M16" s="364"/>
      <c r="N16" s="364"/>
      <c r="O16" s="32">
        <v>4</v>
      </c>
      <c r="P16" s="32">
        <v>6</v>
      </c>
      <c r="Q16" s="32">
        <v>4</v>
      </c>
      <c r="R16" s="32">
        <v>1</v>
      </c>
      <c r="S16" s="390"/>
      <c r="T16" s="390"/>
      <c r="U16" s="390"/>
      <c r="V16" s="390"/>
      <c r="W16" s="363"/>
      <c r="X16" s="390"/>
      <c r="Y16" s="366"/>
      <c r="Z16" s="389"/>
      <c r="AA16" s="362"/>
      <c r="AB16" s="389"/>
      <c r="AC16" s="390"/>
      <c r="AD16" s="367"/>
      <c r="AE16" s="25"/>
    </row>
    <row r="17" spans="1:31" s="14" customFormat="1" ht="13.5">
      <c r="A17" s="25"/>
      <c r="B17" s="32"/>
      <c r="C17" s="32"/>
      <c r="D17" s="32"/>
      <c r="E17" s="32"/>
      <c r="F17" s="32"/>
      <c r="G17" s="32"/>
      <c r="H17" s="32"/>
      <c r="I17" s="390"/>
      <c r="J17" s="364"/>
      <c r="K17" s="401"/>
      <c r="L17" s="364"/>
      <c r="M17" s="364"/>
      <c r="N17" s="364"/>
      <c r="O17" s="32"/>
      <c r="P17" s="32"/>
      <c r="Q17" s="32"/>
      <c r="R17" s="32"/>
      <c r="S17" s="390"/>
      <c r="T17" s="390"/>
      <c r="U17" s="390"/>
      <c r="V17" s="390"/>
      <c r="W17" s="363"/>
      <c r="X17" s="390"/>
      <c r="Y17" s="366"/>
      <c r="Z17" s="389"/>
      <c r="AA17" s="362"/>
      <c r="AB17" s="389"/>
      <c r="AC17" s="390"/>
      <c r="AD17" s="367"/>
      <c r="AE17" s="25"/>
    </row>
    <row r="18" spans="1:31" s="14" customFormat="1" ht="13.5">
      <c r="A18" s="25"/>
      <c r="B18" s="32"/>
      <c r="C18" s="32"/>
      <c r="D18" s="32"/>
      <c r="E18" s="32"/>
      <c r="F18" s="32"/>
      <c r="G18" s="32"/>
      <c r="H18" s="32"/>
      <c r="I18" s="390"/>
      <c r="J18" s="364"/>
      <c r="K18" s="401"/>
      <c r="L18" s="364"/>
      <c r="M18" s="364"/>
      <c r="N18" s="364"/>
      <c r="O18" s="32"/>
      <c r="P18" s="32"/>
      <c r="Q18" s="32"/>
      <c r="R18" s="32"/>
      <c r="S18" s="390"/>
      <c r="T18" s="390"/>
      <c r="U18" s="390"/>
      <c r="V18" s="390"/>
      <c r="W18" s="363"/>
      <c r="X18" s="390"/>
      <c r="Y18" s="366"/>
      <c r="Z18" s="389"/>
      <c r="AA18" s="362"/>
      <c r="AB18" s="389"/>
      <c r="AC18" s="390"/>
      <c r="AD18" s="367"/>
      <c r="AE18" s="25"/>
    </row>
    <row r="19" spans="1:31" s="14" customFormat="1" ht="13.5">
      <c r="A19" s="25"/>
      <c r="B19" s="33"/>
      <c r="C19" s="33"/>
      <c r="D19" s="47"/>
      <c r="E19" s="47"/>
      <c r="F19" s="47"/>
      <c r="G19" s="47"/>
      <c r="H19" s="47"/>
      <c r="I19" s="380"/>
      <c r="J19" s="379"/>
      <c r="K19" s="402"/>
      <c r="L19" s="379"/>
      <c r="M19" s="379"/>
      <c r="N19" s="379"/>
      <c r="O19" s="33"/>
      <c r="P19" s="33"/>
      <c r="Q19" s="33"/>
      <c r="R19" s="33"/>
      <c r="S19" s="380"/>
      <c r="T19" s="380"/>
      <c r="U19" s="380"/>
      <c r="V19" s="380"/>
      <c r="W19" s="388"/>
      <c r="X19" s="380"/>
      <c r="Y19" s="361"/>
      <c r="Z19" s="384"/>
      <c r="AA19" s="386"/>
      <c r="AB19" s="384"/>
      <c r="AC19" s="380"/>
      <c r="AD19" s="367"/>
      <c r="AE19" s="25"/>
    </row>
    <row r="20" spans="1:31" s="14" customFormat="1" ht="65.25" customHeight="1">
      <c r="A20" s="25"/>
      <c r="B20" s="31" t="s">
        <v>1311</v>
      </c>
      <c r="C20" s="150" t="s">
        <v>44</v>
      </c>
      <c r="D20" s="151" t="s">
        <v>45</v>
      </c>
      <c r="E20" s="152" t="s">
        <v>46</v>
      </c>
      <c r="F20" s="31">
        <v>9</v>
      </c>
      <c r="G20" s="31">
        <v>1</v>
      </c>
      <c r="H20" s="31">
        <v>1</v>
      </c>
      <c r="I20" s="400" t="s">
        <v>47</v>
      </c>
      <c r="J20" s="443" t="s">
        <v>45</v>
      </c>
      <c r="K20" s="400" t="s">
        <v>46</v>
      </c>
      <c r="L20" s="378">
        <v>9</v>
      </c>
      <c r="M20" s="378">
        <v>1</v>
      </c>
      <c r="N20" s="378">
        <v>1</v>
      </c>
      <c r="O20" s="31">
        <v>3</v>
      </c>
      <c r="P20" s="31">
        <v>49</v>
      </c>
      <c r="Q20" s="31">
        <v>12</v>
      </c>
      <c r="R20" s="31">
        <v>26</v>
      </c>
      <c r="S20" s="378">
        <v>4</v>
      </c>
      <c r="T20" s="378">
        <v>17</v>
      </c>
      <c r="U20" s="378">
        <v>3</v>
      </c>
      <c r="V20" s="378">
        <v>23</v>
      </c>
      <c r="W20" s="387">
        <v>5000</v>
      </c>
      <c r="X20" s="378" t="s">
        <v>48</v>
      </c>
      <c r="Y20" s="391">
        <v>5000</v>
      </c>
      <c r="Z20" s="383">
        <f>Y20/W20</f>
        <v>1</v>
      </c>
      <c r="AA20" s="385">
        <v>0</v>
      </c>
      <c r="AB20" s="383">
        <f>AA20/W20</f>
        <v>0</v>
      </c>
      <c r="AC20" s="378" t="s">
        <v>49</v>
      </c>
      <c r="AD20" s="367"/>
      <c r="AE20" s="25"/>
    </row>
    <row r="21" spans="1:31" s="14" customFormat="1" ht="65.25" customHeight="1">
      <c r="A21" s="25"/>
      <c r="B21" s="32" t="s">
        <v>50</v>
      </c>
      <c r="C21" s="153" t="s">
        <v>51</v>
      </c>
      <c r="D21" s="154" t="s">
        <v>52</v>
      </c>
      <c r="E21" s="155" t="s">
        <v>53</v>
      </c>
      <c r="F21" s="32">
        <v>9</v>
      </c>
      <c r="G21" s="32">
        <v>1</v>
      </c>
      <c r="H21" s="32">
        <v>1</v>
      </c>
      <c r="I21" s="405"/>
      <c r="J21" s="444"/>
      <c r="K21" s="402"/>
      <c r="L21" s="364"/>
      <c r="M21" s="364"/>
      <c r="N21" s="364"/>
      <c r="O21" s="32">
        <v>3</v>
      </c>
      <c r="P21" s="32">
        <v>56</v>
      </c>
      <c r="Q21" s="32">
        <v>3</v>
      </c>
      <c r="R21" s="32">
        <v>5</v>
      </c>
      <c r="S21" s="390"/>
      <c r="T21" s="390"/>
      <c r="U21" s="390"/>
      <c r="V21" s="390"/>
      <c r="W21" s="363"/>
      <c r="X21" s="390"/>
      <c r="Y21" s="366"/>
      <c r="Z21" s="389"/>
      <c r="AA21" s="362"/>
      <c r="AB21" s="389"/>
      <c r="AC21" s="390"/>
      <c r="AD21" s="367"/>
      <c r="AE21" s="25"/>
    </row>
    <row r="22" spans="1:31" s="14" customFormat="1" ht="30.75" customHeight="1">
      <c r="A22" s="25"/>
      <c r="B22" s="84" t="s">
        <v>1487</v>
      </c>
      <c r="C22" s="31" t="s">
        <v>57</v>
      </c>
      <c r="D22" s="346" t="s">
        <v>627</v>
      </c>
      <c r="E22" s="31" t="s">
        <v>58</v>
      </c>
      <c r="F22" s="31">
        <v>2</v>
      </c>
      <c r="G22" s="31">
        <v>1</v>
      </c>
      <c r="H22" s="31">
        <v>3</v>
      </c>
      <c r="I22" s="378" t="s">
        <v>59</v>
      </c>
      <c r="J22" s="445" t="s">
        <v>629</v>
      </c>
      <c r="K22" s="446" t="s">
        <v>60</v>
      </c>
      <c r="L22" s="378">
        <v>2</v>
      </c>
      <c r="M22" s="378">
        <v>9</v>
      </c>
      <c r="N22" s="378">
        <v>40</v>
      </c>
      <c r="O22" s="31">
        <v>3</v>
      </c>
      <c r="P22" s="31">
        <v>58</v>
      </c>
      <c r="Q22" s="31">
        <v>3</v>
      </c>
      <c r="R22" s="31">
        <v>10</v>
      </c>
      <c r="S22" s="378">
        <v>4</v>
      </c>
      <c r="T22" s="378">
        <v>16</v>
      </c>
      <c r="U22" s="378">
        <v>4</v>
      </c>
      <c r="V22" s="378">
        <v>1</v>
      </c>
      <c r="W22" s="387">
        <v>40000</v>
      </c>
      <c r="X22" s="378" t="s">
        <v>61</v>
      </c>
      <c r="Y22" s="391">
        <v>39000</v>
      </c>
      <c r="Z22" s="383">
        <f>Y22/W22</f>
        <v>0.975</v>
      </c>
      <c r="AA22" s="385">
        <v>0</v>
      </c>
      <c r="AB22" s="383">
        <f>AA22/W22</f>
        <v>0</v>
      </c>
      <c r="AC22" s="378" t="s">
        <v>1315</v>
      </c>
      <c r="AD22" s="367"/>
      <c r="AE22" s="25"/>
    </row>
    <row r="23" spans="1:31" s="14" customFormat="1" ht="44.25" customHeight="1">
      <c r="A23" s="25"/>
      <c r="B23" s="157" t="s">
        <v>62</v>
      </c>
      <c r="C23" s="32" t="s">
        <v>63</v>
      </c>
      <c r="D23" s="347" t="s">
        <v>628</v>
      </c>
      <c r="E23" s="32" t="s">
        <v>64</v>
      </c>
      <c r="F23" s="32">
        <v>2</v>
      </c>
      <c r="G23" s="32">
        <v>9</v>
      </c>
      <c r="H23" s="32">
        <v>40</v>
      </c>
      <c r="I23" s="390"/>
      <c r="J23" s="364"/>
      <c r="K23" s="447"/>
      <c r="L23" s="364"/>
      <c r="M23" s="364"/>
      <c r="N23" s="364"/>
      <c r="O23" s="32">
        <v>3</v>
      </c>
      <c r="P23" s="32">
        <v>51</v>
      </c>
      <c r="Q23" s="32">
        <v>4</v>
      </c>
      <c r="R23" s="32">
        <v>3</v>
      </c>
      <c r="S23" s="390"/>
      <c r="T23" s="390"/>
      <c r="U23" s="390"/>
      <c r="V23" s="390"/>
      <c r="W23" s="363"/>
      <c r="X23" s="390"/>
      <c r="Y23" s="366"/>
      <c r="Z23" s="389"/>
      <c r="AA23" s="362"/>
      <c r="AB23" s="389"/>
      <c r="AC23" s="390"/>
      <c r="AD23" s="367"/>
      <c r="AE23" s="25"/>
    </row>
    <row r="24" spans="1:31" s="14" customFormat="1" ht="13.5">
      <c r="A24" s="25"/>
      <c r="B24" s="32"/>
      <c r="C24" s="32"/>
      <c r="D24" s="32"/>
      <c r="E24" s="32"/>
      <c r="F24" s="32"/>
      <c r="G24" s="32"/>
      <c r="H24" s="32"/>
      <c r="I24" s="390"/>
      <c r="J24" s="364"/>
      <c r="K24" s="447"/>
      <c r="L24" s="364"/>
      <c r="M24" s="364"/>
      <c r="N24" s="364"/>
      <c r="O24" s="32"/>
      <c r="P24" s="32"/>
      <c r="Q24" s="32"/>
      <c r="R24" s="32"/>
      <c r="S24" s="390"/>
      <c r="T24" s="390"/>
      <c r="U24" s="390"/>
      <c r="V24" s="390"/>
      <c r="W24" s="363"/>
      <c r="X24" s="390"/>
      <c r="Y24" s="366"/>
      <c r="Z24" s="389"/>
      <c r="AA24" s="362"/>
      <c r="AB24" s="389"/>
      <c r="AC24" s="390"/>
      <c r="AD24" s="367"/>
      <c r="AE24" s="25"/>
    </row>
    <row r="25" spans="1:31" s="14" customFormat="1" ht="13.5">
      <c r="A25" s="25"/>
      <c r="B25" s="32"/>
      <c r="C25" s="32"/>
      <c r="D25" s="32"/>
      <c r="E25" s="32"/>
      <c r="F25" s="32"/>
      <c r="G25" s="32"/>
      <c r="H25" s="32"/>
      <c r="I25" s="390"/>
      <c r="J25" s="364"/>
      <c r="K25" s="447"/>
      <c r="L25" s="364"/>
      <c r="M25" s="364"/>
      <c r="N25" s="364"/>
      <c r="O25" s="32"/>
      <c r="P25" s="32"/>
      <c r="Q25" s="32"/>
      <c r="R25" s="32"/>
      <c r="S25" s="390"/>
      <c r="T25" s="390"/>
      <c r="U25" s="390"/>
      <c r="V25" s="390"/>
      <c r="W25" s="363"/>
      <c r="X25" s="390"/>
      <c r="Y25" s="366"/>
      <c r="Z25" s="389"/>
      <c r="AA25" s="362"/>
      <c r="AB25" s="389"/>
      <c r="AC25" s="390"/>
      <c r="AD25" s="367"/>
      <c r="AE25" s="25"/>
    </row>
    <row r="26" spans="1:31" s="14" customFormat="1" ht="13.5">
      <c r="A26" s="25"/>
      <c r="B26" s="33"/>
      <c r="C26" s="33"/>
      <c r="D26" s="47"/>
      <c r="E26" s="47"/>
      <c r="F26" s="47"/>
      <c r="G26" s="47"/>
      <c r="H26" s="47"/>
      <c r="I26" s="380"/>
      <c r="J26" s="379"/>
      <c r="K26" s="448"/>
      <c r="L26" s="379"/>
      <c r="M26" s="379"/>
      <c r="N26" s="379"/>
      <c r="O26" s="33"/>
      <c r="P26" s="33"/>
      <c r="Q26" s="33"/>
      <c r="R26" s="33"/>
      <c r="S26" s="380"/>
      <c r="T26" s="380"/>
      <c r="U26" s="380"/>
      <c r="V26" s="380"/>
      <c r="W26" s="388"/>
      <c r="X26" s="380"/>
      <c r="Y26" s="361"/>
      <c r="Z26" s="384"/>
      <c r="AA26" s="386"/>
      <c r="AB26" s="384"/>
      <c r="AC26" s="380"/>
      <c r="AD26" s="367"/>
      <c r="AE26" s="25"/>
    </row>
    <row r="27" spans="1:31" s="14" customFormat="1" ht="13.5">
      <c r="A27" s="25"/>
      <c r="B27" s="31" t="s">
        <v>1311</v>
      </c>
      <c r="C27" s="159" t="s">
        <v>74</v>
      </c>
      <c r="D27" s="159"/>
      <c r="E27" s="160" t="s">
        <v>75</v>
      </c>
      <c r="F27" s="31">
        <v>9</v>
      </c>
      <c r="G27" s="31">
        <v>1</v>
      </c>
      <c r="H27" s="31">
        <v>1</v>
      </c>
      <c r="I27" s="378" t="s">
        <v>74</v>
      </c>
      <c r="J27" s="378"/>
      <c r="K27" s="378" t="s">
        <v>75</v>
      </c>
      <c r="L27" s="378">
        <v>9</v>
      </c>
      <c r="M27" s="378">
        <v>1</v>
      </c>
      <c r="N27" s="378">
        <v>1</v>
      </c>
      <c r="O27" s="31">
        <v>3</v>
      </c>
      <c r="P27" s="31">
        <v>47</v>
      </c>
      <c r="Q27" s="31">
        <v>12</v>
      </c>
      <c r="R27" s="31">
        <v>2</v>
      </c>
      <c r="S27" s="378">
        <v>4</v>
      </c>
      <c r="T27" s="378">
        <v>16</v>
      </c>
      <c r="U27" s="378">
        <v>12</v>
      </c>
      <c r="V27" s="378">
        <v>5</v>
      </c>
      <c r="W27" s="387">
        <v>10000</v>
      </c>
      <c r="X27" s="378" t="s">
        <v>76</v>
      </c>
      <c r="Y27" s="391">
        <v>10000</v>
      </c>
      <c r="Z27" s="383">
        <f>Y27/W27</f>
        <v>1</v>
      </c>
      <c r="AA27" s="385">
        <v>0</v>
      </c>
      <c r="AB27" s="383">
        <f>AA27/W27</f>
        <v>0</v>
      </c>
      <c r="AC27" s="378" t="s">
        <v>1320</v>
      </c>
      <c r="AD27" s="367" t="s">
        <v>77</v>
      </c>
      <c r="AE27" s="25"/>
    </row>
    <row r="28" spans="1:31" s="14" customFormat="1" ht="13.5">
      <c r="A28" s="25"/>
      <c r="B28" s="32" t="s">
        <v>78</v>
      </c>
      <c r="C28" s="161" t="s">
        <v>79</v>
      </c>
      <c r="D28" s="161"/>
      <c r="E28" s="162" t="s">
        <v>75</v>
      </c>
      <c r="F28" s="32">
        <v>9</v>
      </c>
      <c r="G28" s="32">
        <v>1</v>
      </c>
      <c r="H28" s="32">
        <v>1</v>
      </c>
      <c r="I28" s="390"/>
      <c r="J28" s="364"/>
      <c r="K28" s="364"/>
      <c r="L28" s="364"/>
      <c r="M28" s="364"/>
      <c r="N28" s="364"/>
      <c r="O28" s="32">
        <v>3</v>
      </c>
      <c r="P28" s="32">
        <v>48</v>
      </c>
      <c r="Q28" s="32">
        <v>5</v>
      </c>
      <c r="R28" s="32">
        <v>31</v>
      </c>
      <c r="S28" s="390"/>
      <c r="T28" s="390"/>
      <c r="U28" s="390"/>
      <c r="V28" s="390"/>
      <c r="W28" s="363"/>
      <c r="X28" s="390"/>
      <c r="Y28" s="366"/>
      <c r="Z28" s="389"/>
      <c r="AA28" s="362"/>
      <c r="AB28" s="389"/>
      <c r="AC28" s="390"/>
      <c r="AD28" s="367"/>
      <c r="AE28" s="25"/>
    </row>
    <row r="29" spans="1:31" s="14" customFormat="1" ht="13.5">
      <c r="A29" s="25"/>
      <c r="B29" s="32"/>
      <c r="C29" s="161"/>
      <c r="D29" s="161"/>
      <c r="E29" s="161"/>
      <c r="F29" s="32"/>
      <c r="G29" s="32"/>
      <c r="H29" s="32"/>
      <c r="I29" s="390"/>
      <c r="J29" s="364"/>
      <c r="K29" s="364"/>
      <c r="L29" s="364"/>
      <c r="M29" s="364"/>
      <c r="N29" s="364"/>
      <c r="O29" s="32"/>
      <c r="P29" s="32"/>
      <c r="Q29" s="32"/>
      <c r="R29" s="32"/>
      <c r="S29" s="390"/>
      <c r="T29" s="390"/>
      <c r="U29" s="390"/>
      <c r="V29" s="390"/>
      <c r="W29" s="363"/>
      <c r="X29" s="390"/>
      <c r="Y29" s="366"/>
      <c r="Z29" s="389"/>
      <c r="AA29" s="362"/>
      <c r="AB29" s="389"/>
      <c r="AC29" s="390"/>
      <c r="AD29" s="367"/>
      <c r="AE29" s="25"/>
    </row>
    <row r="30" spans="1:31" s="14" customFormat="1" ht="13.5">
      <c r="A30" s="25"/>
      <c r="B30" s="32"/>
      <c r="C30" s="161"/>
      <c r="D30" s="161"/>
      <c r="E30" s="161"/>
      <c r="F30" s="32"/>
      <c r="G30" s="32"/>
      <c r="H30" s="32"/>
      <c r="I30" s="390"/>
      <c r="J30" s="364"/>
      <c r="K30" s="364"/>
      <c r="L30" s="364"/>
      <c r="M30" s="364"/>
      <c r="N30" s="364"/>
      <c r="O30" s="32"/>
      <c r="P30" s="32"/>
      <c r="Q30" s="32"/>
      <c r="R30" s="32"/>
      <c r="S30" s="390"/>
      <c r="T30" s="390"/>
      <c r="U30" s="390"/>
      <c r="V30" s="390"/>
      <c r="W30" s="363"/>
      <c r="X30" s="390"/>
      <c r="Y30" s="366"/>
      <c r="Z30" s="389"/>
      <c r="AA30" s="362"/>
      <c r="AB30" s="389"/>
      <c r="AC30" s="390"/>
      <c r="AD30" s="367"/>
      <c r="AE30" s="25"/>
    </row>
    <row r="31" spans="1:31" s="14" customFormat="1" ht="13.5">
      <c r="A31" s="25"/>
      <c r="B31" s="33"/>
      <c r="C31" s="163"/>
      <c r="D31" s="164"/>
      <c r="E31" s="164"/>
      <c r="F31" s="47"/>
      <c r="G31" s="47"/>
      <c r="H31" s="47"/>
      <c r="I31" s="380"/>
      <c r="J31" s="379"/>
      <c r="K31" s="379"/>
      <c r="L31" s="379"/>
      <c r="M31" s="379"/>
      <c r="N31" s="379"/>
      <c r="O31" s="33"/>
      <c r="P31" s="33"/>
      <c r="Q31" s="33"/>
      <c r="R31" s="33"/>
      <c r="S31" s="380"/>
      <c r="T31" s="380"/>
      <c r="U31" s="380"/>
      <c r="V31" s="380"/>
      <c r="W31" s="388"/>
      <c r="X31" s="380"/>
      <c r="Y31" s="361"/>
      <c r="Z31" s="384"/>
      <c r="AA31" s="386"/>
      <c r="AB31" s="384"/>
      <c r="AC31" s="380"/>
      <c r="AD31" s="367"/>
      <c r="AE31" s="25"/>
    </row>
    <row r="32" spans="1:31" s="14" customFormat="1" ht="13.5">
      <c r="A32" s="25"/>
      <c r="B32" s="31" t="s">
        <v>80</v>
      </c>
      <c r="C32" s="159" t="s">
        <v>81</v>
      </c>
      <c r="D32" s="159"/>
      <c r="E32" s="160" t="s">
        <v>75</v>
      </c>
      <c r="F32" s="31">
        <v>9</v>
      </c>
      <c r="G32" s="31">
        <v>1</v>
      </c>
      <c r="H32" s="31">
        <v>1</v>
      </c>
      <c r="I32" s="378" t="s">
        <v>82</v>
      </c>
      <c r="J32" s="378"/>
      <c r="K32" s="378" t="s">
        <v>75</v>
      </c>
      <c r="L32" s="378">
        <v>9</v>
      </c>
      <c r="M32" s="378">
        <v>1</v>
      </c>
      <c r="N32" s="378">
        <v>1</v>
      </c>
      <c r="O32" s="31">
        <v>3</v>
      </c>
      <c r="P32" s="31">
        <v>48</v>
      </c>
      <c r="Q32" s="31">
        <v>6</v>
      </c>
      <c r="R32" s="31">
        <v>11</v>
      </c>
      <c r="S32" s="378">
        <v>4</v>
      </c>
      <c r="T32" s="378">
        <v>17</v>
      </c>
      <c r="U32" s="378">
        <v>1</v>
      </c>
      <c r="V32" s="378">
        <v>1</v>
      </c>
      <c r="W32" s="387">
        <v>7000</v>
      </c>
      <c r="X32" s="378" t="s">
        <v>83</v>
      </c>
      <c r="Y32" s="381">
        <v>7000</v>
      </c>
      <c r="Z32" s="383">
        <f>Y32/W32</f>
        <v>1</v>
      </c>
      <c r="AA32" s="385">
        <v>0</v>
      </c>
      <c r="AB32" s="383">
        <f>AA32/W32</f>
        <v>0</v>
      </c>
      <c r="AC32" s="378" t="s">
        <v>1320</v>
      </c>
      <c r="AD32" s="367" t="s">
        <v>77</v>
      </c>
      <c r="AE32" s="25"/>
    </row>
    <row r="33" spans="1:31" s="14" customFormat="1" ht="13.5">
      <c r="A33" s="25"/>
      <c r="B33" s="32" t="s">
        <v>78</v>
      </c>
      <c r="C33" s="161" t="s">
        <v>84</v>
      </c>
      <c r="D33" s="161"/>
      <c r="E33" s="162" t="s">
        <v>75</v>
      </c>
      <c r="F33" s="32">
        <v>9</v>
      </c>
      <c r="G33" s="32">
        <v>1</v>
      </c>
      <c r="H33" s="32">
        <v>1</v>
      </c>
      <c r="I33" s="390"/>
      <c r="J33" s="364"/>
      <c r="K33" s="364"/>
      <c r="L33" s="364"/>
      <c r="M33" s="364"/>
      <c r="N33" s="364"/>
      <c r="O33" s="32">
        <v>3</v>
      </c>
      <c r="P33" s="32">
        <v>49</v>
      </c>
      <c r="Q33" s="32">
        <v>8</v>
      </c>
      <c r="R33" s="32">
        <v>24</v>
      </c>
      <c r="S33" s="390"/>
      <c r="T33" s="390"/>
      <c r="U33" s="390"/>
      <c r="V33" s="390"/>
      <c r="W33" s="363"/>
      <c r="X33" s="390"/>
      <c r="Y33" s="360"/>
      <c r="Z33" s="389"/>
      <c r="AA33" s="362"/>
      <c r="AB33" s="389"/>
      <c r="AC33" s="390"/>
      <c r="AD33" s="367"/>
      <c r="AE33" s="25"/>
    </row>
    <row r="34" spans="1:31" s="14" customFormat="1" ht="13.5">
      <c r="A34" s="25"/>
      <c r="B34" s="32"/>
      <c r="C34" s="161"/>
      <c r="D34" s="161"/>
      <c r="E34" s="161"/>
      <c r="F34" s="32"/>
      <c r="G34" s="32"/>
      <c r="H34" s="32"/>
      <c r="I34" s="390"/>
      <c r="J34" s="364"/>
      <c r="K34" s="364"/>
      <c r="L34" s="364"/>
      <c r="M34" s="364"/>
      <c r="N34" s="364"/>
      <c r="O34" s="32"/>
      <c r="P34" s="32"/>
      <c r="Q34" s="32"/>
      <c r="R34" s="32"/>
      <c r="S34" s="390"/>
      <c r="T34" s="390"/>
      <c r="U34" s="390"/>
      <c r="V34" s="390"/>
      <c r="W34" s="363"/>
      <c r="X34" s="390"/>
      <c r="Y34" s="360"/>
      <c r="Z34" s="389"/>
      <c r="AA34" s="362"/>
      <c r="AB34" s="389"/>
      <c r="AC34" s="390"/>
      <c r="AD34" s="367"/>
      <c r="AE34" s="25"/>
    </row>
    <row r="35" spans="1:31" s="14" customFormat="1" ht="13.5">
      <c r="A35" s="25"/>
      <c r="B35" s="32"/>
      <c r="C35" s="161"/>
      <c r="D35" s="161"/>
      <c r="E35" s="161"/>
      <c r="F35" s="32"/>
      <c r="G35" s="32"/>
      <c r="H35" s="32"/>
      <c r="I35" s="390"/>
      <c r="J35" s="364"/>
      <c r="K35" s="364"/>
      <c r="L35" s="364"/>
      <c r="M35" s="364"/>
      <c r="N35" s="364"/>
      <c r="O35" s="32"/>
      <c r="P35" s="32"/>
      <c r="Q35" s="32"/>
      <c r="R35" s="32"/>
      <c r="S35" s="390"/>
      <c r="T35" s="390"/>
      <c r="U35" s="390"/>
      <c r="V35" s="390"/>
      <c r="W35" s="363"/>
      <c r="X35" s="390"/>
      <c r="Y35" s="360"/>
      <c r="Z35" s="389"/>
      <c r="AA35" s="362"/>
      <c r="AB35" s="389"/>
      <c r="AC35" s="390"/>
      <c r="AD35" s="367"/>
      <c r="AE35" s="25"/>
    </row>
    <row r="36" spans="1:31" s="14" customFormat="1" ht="13.5">
      <c r="A36" s="25"/>
      <c r="B36" s="33"/>
      <c r="C36" s="163"/>
      <c r="D36" s="164"/>
      <c r="E36" s="164"/>
      <c r="F36" s="47"/>
      <c r="G36" s="47"/>
      <c r="H36" s="47"/>
      <c r="I36" s="380"/>
      <c r="J36" s="379"/>
      <c r="K36" s="379"/>
      <c r="L36" s="379"/>
      <c r="M36" s="379"/>
      <c r="N36" s="379"/>
      <c r="O36" s="33"/>
      <c r="P36" s="33"/>
      <c r="Q36" s="33"/>
      <c r="R36" s="33"/>
      <c r="S36" s="380"/>
      <c r="T36" s="380"/>
      <c r="U36" s="380"/>
      <c r="V36" s="380"/>
      <c r="W36" s="388"/>
      <c r="X36" s="380"/>
      <c r="Y36" s="382"/>
      <c r="Z36" s="384"/>
      <c r="AA36" s="386"/>
      <c r="AB36" s="384"/>
      <c r="AC36" s="380"/>
      <c r="AD36" s="367"/>
      <c r="AE36" s="25"/>
    </row>
    <row r="37" spans="1:31" s="14" customFormat="1" ht="13.5">
      <c r="A37" s="25"/>
      <c r="B37" s="31" t="s">
        <v>80</v>
      </c>
      <c r="C37" s="159" t="s">
        <v>85</v>
      </c>
      <c r="D37" s="159"/>
      <c r="E37" s="160" t="s">
        <v>75</v>
      </c>
      <c r="F37" s="31">
        <v>9</v>
      </c>
      <c r="G37" s="31">
        <v>1</v>
      </c>
      <c r="H37" s="31">
        <v>1</v>
      </c>
      <c r="I37" s="378" t="s">
        <v>85</v>
      </c>
      <c r="J37" s="378"/>
      <c r="K37" s="378" t="s">
        <v>75</v>
      </c>
      <c r="L37" s="378">
        <v>9</v>
      </c>
      <c r="M37" s="378">
        <v>1</v>
      </c>
      <c r="N37" s="378">
        <v>1</v>
      </c>
      <c r="O37" s="31">
        <v>3</v>
      </c>
      <c r="P37" s="31">
        <v>51</v>
      </c>
      <c r="Q37" s="31">
        <v>6</v>
      </c>
      <c r="R37" s="31">
        <v>8</v>
      </c>
      <c r="S37" s="378">
        <v>4</v>
      </c>
      <c r="T37" s="378">
        <v>17</v>
      </c>
      <c r="U37" s="378">
        <v>3</v>
      </c>
      <c r="V37" s="378">
        <v>28</v>
      </c>
      <c r="W37" s="387">
        <v>110000</v>
      </c>
      <c r="X37" s="378" t="s">
        <v>86</v>
      </c>
      <c r="Y37" s="381">
        <v>110000</v>
      </c>
      <c r="Z37" s="383">
        <f>Y37/W37</f>
        <v>1</v>
      </c>
      <c r="AA37" s="385">
        <v>0</v>
      </c>
      <c r="AB37" s="383">
        <f>AA37/W37</f>
        <v>0</v>
      </c>
      <c r="AC37" s="378" t="s">
        <v>1320</v>
      </c>
      <c r="AD37" s="367" t="s">
        <v>77</v>
      </c>
      <c r="AE37" s="25"/>
    </row>
    <row r="38" spans="1:31" s="14" customFormat="1" ht="13.5">
      <c r="A38" s="25"/>
      <c r="B38" s="32" t="s">
        <v>78</v>
      </c>
      <c r="C38" s="161" t="s">
        <v>87</v>
      </c>
      <c r="D38" s="161"/>
      <c r="E38" s="162" t="s">
        <v>75</v>
      </c>
      <c r="F38" s="32">
        <v>9</v>
      </c>
      <c r="G38" s="32">
        <v>1</v>
      </c>
      <c r="H38" s="32">
        <v>1</v>
      </c>
      <c r="I38" s="390"/>
      <c r="J38" s="364"/>
      <c r="K38" s="364"/>
      <c r="L38" s="364"/>
      <c r="M38" s="364"/>
      <c r="N38" s="364"/>
      <c r="O38" s="32">
        <v>3</v>
      </c>
      <c r="P38" s="32">
        <v>61</v>
      </c>
      <c r="Q38" s="32">
        <v>5</v>
      </c>
      <c r="R38" s="32">
        <v>10</v>
      </c>
      <c r="S38" s="390"/>
      <c r="T38" s="390"/>
      <c r="U38" s="390"/>
      <c r="V38" s="390"/>
      <c r="W38" s="363"/>
      <c r="X38" s="390"/>
      <c r="Y38" s="360"/>
      <c r="Z38" s="389"/>
      <c r="AA38" s="362"/>
      <c r="AB38" s="389"/>
      <c r="AC38" s="390"/>
      <c r="AD38" s="367"/>
      <c r="AE38" s="25"/>
    </row>
    <row r="39" spans="1:31" s="14" customFormat="1" ht="13.5">
      <c r="A39" s="25"/>
      <c r="B39" s="32" t="s">
        <v>78</v>
      </c>
      <c r="C39" s="161" t="s">
        <v>88</v>
      </c>
      <c r="D39" s="161"/>
      <c r="E39" s="162" t="s">
        <v>75</v>
      </c>
      <c r="F39" s="32">
        <v>9</v>
      </c>
      <c r="G39" s="32">
        <v>1</v>
      </c>
      <c r="H39" s="32">
        <v>1</v>
      </c>
      <c r="I39" s="390"/>
      <c r="J39" s="364"/>
      <c r="K39" s="364"/>
      <c r="L39" s="364"/>
      <c r="M39" s="364"/>
      <c r="N39" s="364"/>
      <c r="O39" s="32">
        <v>3</v>
      </c>
      <c r="P39" s="32">
        <v>58</v>
      </c>
      <c r="Q39" s="32">
        <v>6</v>
      </c>
      <c r="R39" s="32">
        <v>30</v>
      </c>
      <c r="S39" s="390"/>
      <c r="T39" s="390"/>
      <c r="U39" s="390"/>
      <c r="V39" s="390"/>
      <c r="W39" s="363"/>
      <c r="X39" s="390"/>
      <c r="Y39" s="360"/>
      <c r="Z39" s="389"/>
      <c r="AA39" s="362"/>
      <c r="AB39" s="389"/>
      <c r="AC39" s="390"/>
      <c r="AD39" s="367"/>
      <c r="AE39" s="25"/>
    </row>
    <row r="40" spans="1:31" s="14" customFormat="1" ht="13.5">
      <c r="A40" s="25"/>
      <c r="B40" s="32"/>
      <c r="C40" s="161"/>
      <c r="D40" s="161"/>
      <c r="E40" s="161"/>
      <c r="F40" s="32"/>
      <c r="G40" s="32"/>
      <c r="H40" s="32"/>
      <c r="I40" s="390"/>
      <c r="J40" s="364"/>
      <c r="K40" s="364"/>
      <c r="L40" s="364"/>
      <c r="M40" s="364"/>
      <c r="N40" s="364"/>
      <c r="O40" s="32"/>
      <c r="P40" s="32"/>
      <c r="Q40" s="32"/>
      <c r="R40" s="32"/>
      <c r="S40" s="390"/>
      <c r="T40" s="390"/>
      <c r="U40" s="390"/>
      <c r="V40" s="390"/>
      <c r="W40" s="363"/>
      <c r="X40" s="390"/>
      <c r="Y40" s="360"/>
      <c r="Z40" s="389"/>
      <c r="AA40" s="362"/>
      <c r="AB40" s="389"/>
      <c r="AC40" s="390"/>
      <c r="AD40" s="367"/>
      <c r="AE40" s="25"/>
    </row>
    <row r="41" spans="1:31" s="14" customFormat="1" ht="13.5">
      <c r="A41" s="25"/>
      <c r="B41" s="33"/>
      <c r="C41" s="163"/>
      <c r="D41" s="164"/>
      <c r="E41" s="164"/>
      <c r="F41" s="47"/>
      <c r="G41" s="47"/>
      <c r="H41" s="47"/>
      <c r="I41" s="380"/>
      <c r="J41" s="379"/>
      <c r="K41" s="379"/>
      <c r="L41" s="379"/>
      <c r="M41" s="379"/>
      <c r="N41" s="379"/>
      <c r="O41" s="33"/>
      <c r="P41" s="33"/>
      <c r="Q41" s="33"/>
      <c r="R41" s="33"/>
      <c r="S41" s="380"/>
      <c r="T41" s="380"/>
      <c r="U41" s="380"/>
      <c r="V41" s="380"/>
      <c r="W41" s="388"/>
      <c r="X41" s="380"/>
      <c r="Y41" s="382"/>
      <c r="Z41" s="384"/>
      <c r="AA41" s="386"/>
      <c r="AB41" s="384"/>
      <c r="AC41" s="380"/>
      <c r="AD41" s="367"/>
      <c r="AE41" s="25"/>
    </row>
    <row r="42" spans="1:31" s="14" customFormat="1" ht="27">
      <c r="A42" s="25"/>
      <c r="B42" s="31" t="s">
        <v>135</v>
      </c>
      <c r="C42" s="31" t="s">
        <v>136</v>
      </c>
      <c r="D42" s="31">
        <v>12</v>
      </c>
      <c r="E42" s="31" t="s">
        <v>137</v>
      </c>
      <c r="F42" s="31">
        <v>3</v>
      </c>
      <c r="G42" s="31">
        <v>1</v>
      </c>
      <c r="H42" s="31">
        <v>2</v>
      </c>
      <c r="I42" s="378" t="s">
        <v>138</v>
      </c>
      <c r="J42" s="378">
        <v>13</v>
      </c>
      <c r="K42" s="378" t="s">
        <v>139</v>
      </c>
      <c r="L42" s="378">
        <v>3</v>
      </c>
      <c r="M42" s="378">
        <v>8</v>
      </c>
      <c r="N42" s="378">
        <v>33</v>
      </c>
      <c r="O42" s="31">
        <v>3</v>
      </c>
      <c r="P42" s="31">
        <v>41</v>
      </c>
      <c r="Q42" s="31">
        <v>7</v>
      </c>
      <c r="R42" s="31">
        <v>1</v>
      </c>
      <c r="S42" s="378">
        <v>4</v>
      </c>
      <c r="T42" s="378">
        <v>16</v>
      </c>
      <c r="U42" s="378">
        <v>4</v>
      </c>
      <c r="V42" s="378">
        <v>1</v>
      </c>
      <c r="W42" s="387">
        <v>100000</v>
      </c>
      <c r="X42" s="378" t="s">
        <v>140</v>
      </c>
      <c r="Y42" s="391">
        <v>31250</v>
      </c>
      <c r="Z42" s="383">
        <f>Y42/W42</f>
        <v>0.3125</v>
      </c>
      <c r="AA42" s="385">
        <v>0</v>
      </c>
      <c r="AB42" s="383">
        <f>AA42/W42</f>
        <v>0</v>
      </c>
      <c r="AC42" s="378" t="s">
        <v>122</v>
      </c>
      <c r="AD42" s="367"/>
      <c r="AE42" s="25"/>
    </row>
    <row r="43" spans="1:31" s="14" customFormat="1" ht="13.5">
      <c r="A43" s="25"/>
      <c r="B43" s="32" t="s">
        <v>141</v>
      </c>
      <c r="C43" s="32" t="s">
        <v>142</v>
      </c>
      <c r="D43" s="32">
        <v>13</v>
      </c>
      <c r="E43" s="32" t="s">
        <v>143</v>
      </c>
      <c r="F43" s="32">
        <v>3</v>
      </c>
      <c r="G43" s="32">
        <v>8</v>
      </c>
      <c r="H43" s="32">
        <v>33</v>
      </c>
      <c r="I43" s="390"/>
      <c r="J43" s="364"/>
      <c r="K43" s="364"/>
      <c r="L43" s="364"/>
      <c r="M43" s="364"/>
      <c r="N43" s="364"/>
      <c r="O43" s="32">
        <v>4</v>
      </c>
      <c r="P43" s="32">
        <v>1</v>
      </c>
      <c r="Q43" s="32">
        <v>4</v>
      </c>
      <c r="R43" s="32">
        <v>24</v>
      </c>
      <c r="S43" s="390"/>
      <c r="T43" s="390"/>
      <c r="U43" s="390"/>
      <c r="V43" s="390"/>
      <c r="W43" s="363"/>
      <c r="X43" s="390"/>
      <c r="Y43" s="366"/>
      <c r="Z43" s="389"/>
      <c r="AA43" s="362"/>
      <c r="AB43" s="389"/>
      <c r="AC43" s="390"/>
      <c r="AD43" s="367"/>
      <c r="AE43" s="25"/>
    </row>
    <row r="44" spans="1:31" s="14" customFormat="1" ht="13.5">
      <c r="A44" s="25"/>
      <c r="B44" s="32"/>
      <c r="C44" s="32"/>
      <c r="D44" s="32"/>
      <c r="E44" s="32"/>
      <c r="F44" s="32"/>
      <c r="G44" s="32"/>
      <c r="H44" s="32"/>
      <c r="I44" s="390"/>
      <c r="J44" s="364"/>
      <c r="K44" s="364"/>
      <c r="L44" s="364"/>
      <c r="M44" s="364"/>
      <c r="N44" s="364"/>
      <c r="O44" s="32"/>
      <c r="P44" s="32"/>
      <c r="Q44" s="32"/>
      <c r="R44" s="32"/>
      <c r="S44" s="390"/>
      <c r="T44" s="390"/>
      <c r="U44" s="390"/>
      <c r="V44" s="390"/>
      <c r="W44" s="363"/>
      <c r="X44" s="390"/>
      <c r="Y44" s="366"/>
      <c r="Z44" s="389"/>
      <c r="AA44" s="362"/>
      <c r="AB44" s="389"/>
      <c r="AC44" s="390"/>
      <c r="AD44" s="367"/>
      <c r="AE44" s="25"/>
    </row>
    <row r="45" spans="1:31" s="14" customFormat="1" ht="13.5">
      <c r="A45" s="25"/>
      <c r="B45" s="32"/>
      <c r="C45" s="32"/>
      <c r="D45" s="32"/>
      <c r="E45" s="32"/>
      <c r="F45" s="32"/>
      <c r="G45" s="32"/>
      <c r="H45" s="32"/>
      <c r="I45" s="390"/>
      <c r="J45" s="364"/>
      <c r="K45" s="364"/>
      <c r="L45" s="364"/>
      <c r="M45" s="364"/>
      <c r="N45" s="364"/>
      <c r="O45" s="32"/>
      <c r="P45" s="32"/>
      <c r="Q45" s="32"/>
      <c r="R45" s="32"/>
      <c r="S45" s="390"/>
      <c r="T45" s="390"/>
      <c r="U45" s="390"/>
      <c r="V45" s="390"/>
      <c r="W45" s="363"/>
      <c r="X45" s="390"/>
      <c r="Y45" s="366"/>
      <c r="Z45" s="389"/>
      <c r="AA45" s="362"/>
      <c r="AB45" s="389"/>
      <c r="AC45" s="390"/>
      <c r="AD45" s="367"/>
      <c r="AE45" s="25"/>
    </row>
    <row r="46" spans="1:31" s="14" customFormat="1" ht="13.5">
      <c r="A46" s="25"/>
      <c r="B46" s="33"/>
      <c r="C46" s="33"/>
      <c r="D46" s="47"/>
      <c r="E46" s="47"/>
      <c r="F46" s="47"/>
      <c r="G46" s="47"/>
      <c r="H46" s="47"/>
      <c r="I46" s="380"/>
      <c r="J46" s="379"/>
      <c r="K46" s="379"/>
      <c r="L46" s="379"/>
      <c r="M46" s="379"/>
      <c r="N46" s="379"/>
      <c r="O46" s="33"/>
      <c r="P46" s="33"/>
      <c r="Q46" s="33"/>
      <c r="R46" s="33"/>
      <c r="S46" s="380"/>
      <c r="T46" s="380"/>
      <c r="U46" s="380"/>
      <c r="V46" s="380"/>
      <c r="W46" s="388"/>
      <c r="X46" s="380"/>
      <c r="Y46" s="361"/>
      <c r="Z46" s="384"/>
      <c r="AA46" s="386"/>
      <c r="AB46" s="384"/>
      <c r="AC46" s="380"/>
      <c r="AD46" s="367"/>
      <c r="AE46" s="25"/>
    </row>
    <row r="47" spans="1:31" s="14" customFormat="1" ht="33.75">
      <c r="A47" s="25"/>
      <c r="B47" s="31" t="s">
        <v>1311</v>
      </c>
      <c r="C47" s="31" t="s">
        <v>170</v>
      </c>
      <c r="D47" s="31">
        <v>142051003</v>
      </c>
      <c r="E47" s="150" t="s">
        <v>171</v>
      </c>
      <c r="F47" s="31">
        <v>2</v>
      </c>
      <c r="G47" s="31">
        <v>6</v>
      </c>
      <c r="H47" s="31">
        <v>26</v>
      </c>
      <c r="I47" s="378" t="s">
        <v>170</v>
      </c>
      <c r="J47" s="378">
        <v>142051003</v>
      </c>
      <c r="K47" s="378" t="s">
        <v>172</v>
      </c>
      <c r="L47" s="378">
        <v>2</v>
      </c>
      <c r="M47" s="378">
        <v>6</v>
      </c>
      <c r="N47" s="378">
        <v>26</v>
      </c>
      <c r="O47" s="31">
        <v>3</v>
      </c>
      <c r="P47" s="31">
        <v>44</v>
      </c>
      <c r="Q47" s="31">
        <v>7</v>
      </c>
      <c r="R47" s="31">
        <v>1</v>
      </c>
      <c r="S47" s="378">
        <v>4</v>
      </c>
      <c r="T47" s="378">
        <v>16</v>
      </c>
      <c r="U47" s="378">
        <v>4</v>
      </c>
      <c r="V47" s="378">
        <v>1</v>
      </c>
      <c r="W47" s="387">
        <v>203000</v>
      </c>
      <c r="X47" s="378" t="s">
        <v>173</v>
      </c>
      <c r="Y47" s="391">
        <v>201000</v>
      </c>
      <c r="Z47" s="383">
        <f>Y47/W47</f>
        <v>0.9901477832512315</v>
      </c>
      <c r="AA47" s="385"/>
      <c r="AB47" s="383">
        <f>AA47/W47</f>
        <v>0</v>
      </c>
      <c r="AC47" s="378" t="s">
        <v>1315</v>
      </c>
      <c r="AD47" s="367"/>
      <c r="AE47" s="25"/>
    </row>
    <row r="48" spans="1:31" s="14" customFormat="1" ht="27">
      <c r="A48" s="25"/>
      <c r="B48" s="32" t="s">
        <v>174</v>
      </c>
      <c r="C48" s="32" t="s">
        <v>175</v>
      </c>
      <c r="D48" s="32">
        <v>142051004</v>
      </c>
      <c r="E48" s="32" t="s">
        <v>176</v>
      </c>
      <c r="F48" s="32">
        <v>2</v>
      </c>
      <c r="G48" s="32">
        <v>6</v>
      </c>
      <c r="H48" s="32">
        <v>26</v>
      </c>
      <c r="I48" s="390"/>
      <c r="J48" s="364"/>
      <c r="K48" s="364"/>
      <c r="L48" s="364"/>
      <c r="M48" s="364"/>
      <c r="N48" s="364"/>
      <c r="O48" s="32">
        <v>3</v>
      </c>
      <c r="P48" s="32">
        <v>53</v>
      </c>
      <c r="Q48" s="32">
        <v>4</v>
      </c>
      <c r="R48" s="32">
        <v>1</v>
      </c>
      <c r="S48" s="390"/>
      <c r="T48" s="390"/>
      <c r="U48" s="390"/>
      <c r="V48" s="390"/>
      <c r="W48" s="363"/>
      <c r="X48" s="390"/>
      <c r="Y48" s="366"/>
      <c r="Z48" s="389"/>
      <c r="AA48" s="362"/>
      <c r="AB48" s="389"/>
      <c r="AC48" s="390"/>
      <c r="AD48" s="367"/>
      <c r="AE48" s="25"/>
    </row>
    <row r="49" spans="1:31" s="14" customFormat="1" ht="13.5">
      <c r="A49" s="25"/>
      <c r="B49" s="32"/>
      <c r="C49" s="32"/>
      <c r="D49" s="32"/>
      <c r="E49" s="32"/>
      <c r="F49" s="32"/>
      <c r="G49" s="32"/>
      <c r="H49" s="32"/>
      <c r="I49" s="390"/>
      <c r="J49" s="364"/>
      <c r="K49" s="364"/>
      <c r="L49" s="364"/>
      <c r="M49" s="364"/>
      <c r="N49" s="364"/>
      <c r="O49" s="32"/>
      <c r="P49" s="32"/>
      <c r="Q49" s="32"/>
      <c r="R49" s="32"/>
      <c r="S49" s="390"/>
      <c r="T49" s="390"/>
      <c r="U49" s="390"/>
      <c r="V49" s="390"/>
      <c r="W49" s="363"/>
      <c r="X49" s="390"/>
      <c r="Y49" s="366"/>
      <c r="Z49" s="389"/>
      <c r="AA49" s="362"/>
      <c r="AB49" s="389"/>
      <c r="AC49" s="390"/>
      <c r="AD49" s="367"/>
      <c r="AE49" s="25"/>
    </row>
    <row r="50" spans="1:31" s="14" customFormat="1" ht="13.5">
      <c r="A50" s="25"/>
      <c r="B50" s="32"/>
      <c r="C50" s="32"/>
      <c r="D50" s="32"/>
      <c r="E50" s="32"/>
      <c r="F50" s="32"/>
      <c r="G50" s="32"/>
      <c r="H50" s="32"/>
      <c r="I50" s="390"/>
      <c r="J50" s="364"/>
      <c r="K50" s="364"/>
      <c r="L50" s="364"/>
      <c r="M50" s="364"/>
      <c r="N50" s="364"/>
      <c r="O50" s="32"/>
      <c r="P50" s="32"/>
      <c r="Q50" s="32"/>
      <c r="R50" s="32"/>
      <c r="S50" s="390"/>
      <c r="T50" s="390"/>
      <c r="U50" s="390"/>
      <c r="V50" s="390"/>
      <c r="W50" s="363"/>
      <c r="X50" s="390"/>
      <c r="Y50" s="366"/>
      <c r="Z50" s="389"/>
      <c r="AA50" s="362"/>
      <c r="AB50" s="389"/>
      <c r="AC50" s="390"/>
      <c r="AD50" s="367"/>
      <c r="AE50" s="25"/>
    </row>
    <row r="51" spans="1:31" s="14" customFormat="1" ht="13.5">
      <c r="A51" s="25"/>
      <c r="B51" s="33"/>
      <c r="C51" s="33"/>
      <c r="D51" s="47"/>
      <c r="E51" s="47"/>
      <c r="F51" s="47"/>
      <c r="G51" s="47"/>
      <c r="H51" s="47"/>
      <c r="I51" s="380"/>
      <c r="J51" s="379"/>
      <c r="K51" s="379"/>
      <c r="L51" s="379"/>
      <c r="M51" s="379"/>
      <c r="N51" s="379"/>
      <c r="O51" s="33"/>
      <c r="P51" s="33"/>
      <c r="Q51" s="33"/>
      <c r="R51" s="33"/>
      <c r="S51" s="380"/>
      <c r="T51" s="380"/>
      <c r="U51" s="380"/>
      <c r="V51" s="380"/>
      <c r="W51" s="388"/>
      <c r="X51" s="380"/>
      <c r="Y51" s="361"/>
      <c r="Z51" s="384"/>
      <c r="AA51" s="386"/>
      <c r="AB51" s="384"/>
      <c r="AC51" s="380"/>
      <c r="AD51" s="367"/>
      <c r="AE51" s="25"/>
    </row>
    <row r="52" spans="1:31" s="14" customFormat="1" ht="27">
      <c r="A52" s="25"/>
      <c r="B52" s="31" t="s">
        <v>1311</v>
      </c>
      <c r="C52" s="175" t="s">
        <v>223</v>
      </c>
      <c r="D52" s="31">
        <v>152013022</v>
      </c>
      <c r="E52" s="176" t="s">
        <v>224</v>
      </c>
      <c r="F52" s="31">
        <v>9</v>
      </c>
      <c r="G52" s="31">
        <v>1</v>
      </c>
      <c r="H52" s="31">
        <v>1</v>
      </c>
      <c r="I52" s="378" t="s">
        <v>225</v>
      </c>
      <c r="J52" s="378">
        <v>152013022</v>
      </c>
      <c r="K52" s="352" t="s">
        <v>224</v>
      </c>
      <c r="L52" s="378">
        <v>9</v>
      </c>
      <c r="M52" s="378">
        <v>1</v>
      </c>
      <c r="N52" s="378">
        <v>1</v>
      </c>
      <c r="O52" s="31">
        <v>3</v>
      </c>
      <c r="P52" s="31">
        <v>48</v>
      </c>
      <c r="Q52" s="31">
        <v>4</v>
      </c>
      <c r="R52" s="31">
        <v>23</v>
      </c>
      <c r="S52" s="378">
        <v>4</v>
      </c>
      <c r="T52" s="378">
        <v>17</v>
      </c>
      <c r="U52" s="378">
        <v>3</v>
      </c>
      <c r="V52" s="378">
        <v>21</v>
      </c>
      <c r="W52" s="387">
        <v>30000</v>
      </c>
      <c r="X52" s="378" t="s">
        <v>183</v>
      </c>
      <c r="Y52" s="381">
        <v>30000</v>
      </c>
      <c r="Z52" s="383">
        <f>Y52/W52</f>
        <v>1</v>
      </c>
      <c r="AA52" s="385"/>
      <c r="AB52" s="383">
        <f>AA52/W52</f>
        <v>0</v>
      </c>
      <c r="AC52" s="378" t="s">
        <v>1514</v>
      </c>
      <c r="AD52" s="367"/>
      <c r="AE52" s="25"/>
    </row>
    <row r="53" spans="1:31" s="14" customFormat="1" ht="18">
      <c r="A53" s="25"/>
      <c r="B53" s="32" t="s">
        <v>226</v>
      </c>
      <c r="C53" s="177" t="s">
        <v>227</v>
      </c>
      <c r="D53" s="32">
        <v>152072004</v>
      </c>
      <c r="E53" s="178" t="s">
        <v>228</v>
      </c>
      <c r="F53" s="32">
        <v>9</v>
      </c>
      <c r="G53" s="32">
        <v>1</v>
      </c>
      <c r="H53" s="32">
        <v>1</v>
      </c>
      <c r="I53" s="390"/>
      <c r="J53" s="364"/>
      <c r="K53" s="353"/>
      <c r="L53" s="364"/>
      <c r="M53" s="364"/>
      <c r="N53" s="364"/>
      <c r="O53" s="32">
        <v>3</v>
      </c>
      <c r="P53" s="32">
        <v>48</v>
      </c>
      <c r="Q53" s="32">
        <v>4</v>
      </c>
      <c r="R53" s="32">
        <v>12</v>
      </c>
      <c r="S53" s="390"/>
      <c r="T53" s="390"/>
      <c r="U53" s="390"/>
      <c r="V53" s="390"/>
      <c r="W53" s="363"/>
      <c r="X53" s="390"/>
      <c r="Y53" s="360"/>
      <c r="Z53" s="389"/>
      <c r="AA53" s="362"/>
      <c r="AB53" s="389"/>
      <c r="AC53" s="390"/>
      <c r="AD53" s="367"/>
      <c r="AE53" s="25"/>
    </row>
    <row r="54" spans="1:31" s="14" customFormat="1" ht="23.25" customHeight="1">
      <c r="A54" s="25"/>
      <c r="B54" s="32" t="s">
        <v>229</v>
      </c>
      <c r="C54" s="177" t="s">
        <v>230</v>
      </c>
      <c r="D54" s="32">
        <v>152200001</v>
      </c>
      <c r="E54" s="178" t="s">
        <v>231</v>
      </c>
      <c r="F54" s="32">
        <v>9</v>
      </c>
      <c r="G54" s="32">
        <v>1</v>
      </c>
      <c r="H54" s="32">
        <v>1</v>
      </c>
      <c r="I54" s="390"/>
      <c r="J54" s="364"/>
      <c r="K54" s="353"/>
      <c r="L54" s="364"/>
      <c r="M54" s="364"/>
      <c r="N54" s="364"/>
      <c r="O54" s="32">
        <v>3</v>
      </c>
      <c r="P54" s="32">
        <v>48</v>
      </c>
      <c r="Q54" s="32">
        <v>11</v>
      </c>
      <c r="R54" s="32">
        <v>30</v>
      </c>
      <c r="S54" s="390"/>
      <c r="T54" s="390"/>
      <c r="U54" s="390"/>
      <c r="V54" s="390"/>
      <c r="W54" s="363"/>
      <c r="X54" s="390"/>
      <c r="Y54" s="360"/>
      <c r="Z54" s="389"/>
      <c r="AA54" s="362"/>
      <c r="AB54" s="389"/>
      <c r="AC54" s="390"/>
      <c r="AD54" s="367"/>
      <c r="AE54" s="25"/>
    </row>
    <row r="55" spans="1:31" s="14" customFormat="1" ht="13.5">
      <c r="A55" s="25"/>
      <c r="B55" s="32"/>
      <c r="C55" s="32"/>
      <c r="D55" s="32"/>
      <c r="E55" s="32"/>
      <c r="F55" s="32"/>
      <c r="G55" s="32"/>
      <c r="H55" s="32"/>
      <c r="I55" s="390"/>
      <c r="J55" s="364"/>
      <c r="K55" s="353"/>
      <c r="L55" s="364"/>
      <c r="M55" s="364"/>
      <c r="N55" s="364"/>
      <c r="O55" s="32"/>
      <c r="P55" s="32"/>
      <c r="Q55" s="32"/>
      <c r="R55" s="32"/>
      <c r="S55" s="390"/>
      <c r="T55" s="390"/>
      <c r="U55" s="390"/>
      <c r="V55" s="390"/>
      <c r="W55" s="363"/>
      <c r="X55" s="390"/>
      <c r="Y55" s="360"/>
      <c r="Z55" s="389"/>
      <c r="AA55" s="362"/>
      <c r="AB55" s="389"/>
      <c r="AC55" s="390"/>
      <c r="AD55" s="367"/>
      <c r="AE55" s="25"/>
    </row>
    <row r="56" spans="1:31" s="14" customFormat="1" ht="13.5">
      <c r="A56" s="25"/>
      <c r="B56" s="33"/>
      <c r="C56" s="33"/>
      <c r="D56" s="47"/>
      <c r="E56" s="47"/>
      <c r="F56" s="47"/>
      <c r="G56" s="47"/>
      <c r="H56" s="47"/>
      <c r="I56" s="380"/>
      <c r="J56" s="379"/>
      <c r="K56" s="354"/>
      <c r="L56" s="379"/>
      <c r="M56" s="379"/>
      <c r="N56" s="379"/>
      <c r="O56" s="33"/>
      <c r="P56" s="33"/>
      <c r="Q56" s="33"/>
      <c r="R56" s="33"/>
      <c r="S56" s="380"/>
      <c r="T56" s="380"/>
      <c r="U56" s="380"/>
      <c r="V56" s="380"/>
      <c r="W56" s="388"/>
      <c r="X56" s="380"/>
      <c r="Y56" s="382"/>
      <c r="Z56" s="384"/>
      <c r="AA56" s="386"/>
      <c r="AB56" s="384"/>
      <c r="AC56" s="380"/>
      <c r="AD56" s="367"/>
      <c r="AE56" s="25"/>
    </row>
    <row r="57" spans="1:31" s="14" customFormat="1" ht="35.25" customHeight="1">
      <c r="A57" s="25"/>
      <c r="B57" s="31" t="s">
        <v>232</v>
      </c>
      <c r="C57" s="31" t="s">
        <v>233</v>
      </c>
      <c r="D57" s="31">
        <v>152064001</v>
      </c>
      <c r="E57" s="31" t="s">
        <v>234</v>
      </c>
      <c r="F57" s="31">
        <v>2</v>
      </c>
      <c r="G57" s="31">
        <v>9</v>
      </c>
      <c r="H57" s="31">
        <v>44</v>
      </c>
      <c r="I57" s="378" t="s">
        <v>235</v>
      </c>
      <c r="J57" s="378">
        <v>3</v>
      </c>
      <c r="K57" s="378" t="s">
        <v>236</v>
      </c>
      <c r="L57" s="378">
        <v>2</v>
      </c>
      <c r="M57" s="378">
        <v>3</v>
      </c>
      <c r="N57" s="378">
        <v>13</v>
      </c>
      <c r="O57" s="31">
        <v>3</v>
      </c>
      <c r="P57" s="31">
        <v>60</v>
      </c>
      <c r="Q57" s="31">
        <v>3</v>
      </c>
      <c r="R57" s="31">
        <v>22</v>
      </c>
      <c r="S57" s="378">
        <v>4</v>
      </c>
      <c r="T57" s="378">
        <v>16</v>
      </c>
      <c r="U57" s="378">
        <v>4</v>
      </c>
      <c r="V57" s="378">
        <v>1</v>
      </c>
      <c r="W57" s="387">
        <v>72360</v>
      </c>
      <c r="X57" s="378" t="s">
        <v>237</v>
      </c>
      <c r="Y57" s="391">
        <v>62360</v>
      </c>
      <c r="Z57" s="383">
        <f>Y57/W57</f>
        <v>0.8618021006080707</v>
      </c>
      <c r="AA57" s="385">
        <v>0</v>
      </c>
      <c r="AB57" s="383">
        <f>AA57/W57</f>
        <v>0</v>
      </c>
      <c r="AC57" s="378" t="s">
        <v>1315</v>
      </c>
      <c r="AD57" s="367"/>
      <c r="AE57" s="25"/>
    </row>
    <row r="58" spans="1:31" s="14" customFormat="1" ht="35.25" customHeight="1">
      <c r="A58" s="25"/>
      <c r="B58" s="32" t="s">
        <v>238</v>
      </c>
      <c r="C58" s="32" t="s">
        <v>239</v>
      </c>
      <c r="D58" s="32">
        <v>152064003</v>
      </c>
      <c r="E58" s="32" t="s">
        <v>240</v>
      </c>
      <c r="F58" s="32">
        <v>2</v>
      </c>
      <c r="G58" s="32">
        <v>3</v>
      </c>
      <c r="H58" s="32">
        <v>13</v>
      </c>
      <c r="I58" s="390"/>
      <c r="J58" s="364"/>
      <c r="K58" s="364"/>
      <c r="L58" s="364"/>
      <c r="M58" s="364"/>
      <c r="N58" s="364"/>
      <c r="O58" s="32">
        <v>4</v>
      </c>
      <c r="P58" s="32">
        <v>4</v>
      </c>
      <c r="Q58" s="32">
        <v>9</v>
      </c>
      <c r="R58" s="32">
        <v>1</v>
      </c>
      <c r="S58" s="390"/>
      <c r="T58" s="390"/>
      <c r="U58" s="390"/>
      <c r="V58" s="390"/>
      <c r="W58" s="363"/>
      <c r="X58" s="390"/>
      <c r="Y58" s="366"/>
      <c r="Z58" s="389"/>
      <c r="AA58" s="362"/>
      <c r="AB58" s="389"/>
      <c r="AC58" s="390"/>
      <c r="AD58" s="367"/>
      <c r="AE58" s="25"/>
    </row>
    <row r="59" spans="1:31" s="14" customFormat="1" ht="13.5">
      <c r="A59" s="25"/>
      <c r="B59" s="32"/>
      <c r="C59" s="32"/>
      <c r="D59" s="32"/>
      <c r="E59" s="32"/>
      <c r="F59" s="32"/>
      <c r="G59" s="32"/>
      <c r="H59" s="32"/>
      <c r="I59" s="390"/>
      <c r="J59" s="364"/>
      <c r="K59" s="364"/>
      <c r="L59" s="364"/>
      <c r="M59" s="364"/>
      <c r="N59" s="364"/>
      <c r="O59" s="32"/>
      <c r="P59" s="32"/>
      <c r="Q59" s="32"/>
      <c r="R59" s="32"/>
      <c r="S59" s="390"/>
      <c r="T59" s="390"/>
      <c r="U59" s="390"/>
      <c r="V59" s="390"/>
      <c r="W59" s="363"/>
      <c r="X59" s="390"/>
      <c r="Y59" s="366"/>
      <c r="Z59" s="389"/>
      <c r="AA59" s="362"/>
      <c r="AB59" s="389"/>
      <c r="AC59" s="390"/>
      <c r="AD59" s="367"/>
      <c r="AE59" s="25"/>
    </row>
    <row r="60" spans="1:31" s="14" customFormat="1" ht="13.5">
      <c r="A60" s="25"/>
      <c r="B60" s="32"/>
      <c r="C60" s="32"/>
      <c r="D60" s="32"/>
      <c r="E60" s="32"/>
      <c r="F60" s="32"/>
      <c r="G60" s="32"/>
      <c r="H60" s="32"/>
      <c r="I60" s="390"/>
      <c r="J60" s="364"/>
      <c r="K60" s="364"/>
      <c r="L60" s="364"/>
      <c r="M60" s="364"/>
      <c r="N60" s="364"/>
      <c r="O60" s="32"/>
      <c r="P60" s="32"/>
      <c r="Q60" s="32"/>
      <c r="R60" s="32"/>
      <c r="S60" s="390"/>
      <c r="T60" s="390"/>
      <c r="U60" s="390"/>
      <c r="V60" s="390"/>
      <c r="W60" s="363"/>
      <c r="X60" s="390"/>
      <c r="Y60" s="366"/>
      <c r="Z60" s="389"/>
      <c r="AA60" s="362"/>
      <c r="AB60" s="389"/>
      <c r="AC60" s="390"/>
      <c r="AD60" s="367"/>
      <c r="AE60" s="25"/>
    </row>
    <row r="61" spans="1:31" s="14" customFormat="1" ht="13.5">
      <c r="A61" s="25"/>
      <c r="B61" s="33"/>
      <c r="C61" s="33"/>
      <c r="D61" s="47"/>
      <c r="E61" s="47"/>
      <c r="F61" s="47"/>
      <c r="G61" s="47"/>
      <c r="H61" s="47"/>
      <c r="I61" s="380"/>
      <c r="J61" s="379"/>
      <c r="K61" s="379"/>
      <c r="L61" s="379"/>
      <c r="M61" s="379"/>
      <c r="N61" s="379"/>
      <c r="O61" s="33"/>
      <c r="P61" s="33"/>
      <c r="Q61" s="33"/>
      <c r="R61" s="33"/>
      <c r="S61" s="380"/>
      <c r="T61" s="380"/>
      <c r="U61" s="380"/>
      <c r="V61" s="380"/>
      <c r="W61" s="388"/>
      <c r="X61" s="380"/>
      <c r="Y61" s="361"/>
      <c r="Z61" s="384"/>
      <c r="AA61" s="386"/>
      <c r="AB61" s="384"/>
      <c r="AC61" s="380"/>
      <c r="AD61" s="367"/>
      <c r="AE61" s="25"/>
    </row>
    <row r="62" spans="1:31" s="14" customFormat="1" ht="35.25" customHeight="1">
      <c r="A62" s="25"/>
      <c r="B62" s="31" t="s">
        <v>241</v>
      </c>
      <c r="C62" s="31" t="s">
        <v>242</v>
      </c>
      <c r="D62" s="31">
        <v>15226009</v>
      </c>
      <c r="E62" s="179" t="s">
        <v>231</v>
      </c>
      <c r="F62" s="31">
        <v>9</v>
      </c>
      <c r="G62" s="31">
        <v>1</v>
      </c>
      <c r="H62" s="31">
        <v>1</v>
      </c>
      <c r="I62" s="378" t="s">
        <v>242</v>
      </c>
      <c r="J62" s="378">
        <v>15226009</v>
      </c>
      <c r="K62" s="378" t="s">
        <v>243</v>
      </c>
      <c r="L62" s="378">
        <v>9</v>
      </c>
      <c r="M62" s="378">
        <v>1</v>
      </c>
      <c r="N62" s="378">
        <v>1</v>
      </c>
      <c r="O62" s="31">
        <v>3</v>
      </c>
      <c r="P62" s="31">
        <v>48</v>
      </c>
      <c r="Q62" s="31"/>
      <c r="R62" s="31"/>
      <c r="S62" s="378">
        <v>4</v>
      </c>
      <c r="T62" s="378">
        <v>17</v>
      </c>
      <c r="U62" s="378">
        <v>1</v>
      </c>
      <c r="V62" s="378">
        <v>1</v>
      </c>
      <c r="W62" s="387">
        <v>10000</v>
      </c>
      <c r="X62" s="378" t="s">
        <v>220</v>
      </c>
      <c r="Y62" s="381">
        <v>10000</v>
      </c>
      <c r="Z62" s="383">
        <f>Y62/W62</f>
        <v>1</v>
      </c>
      <c r="AA62" s="385"/>
      <c r="AB62" s="383">
        <f>AA62/W62</f>
        <v>0</v>
      </c>
      <c r="AC62" s="378" t="s">
        <v>244</v>
      </c>
      <c r="AD62" s="367"/>
      <c r="AE62" s="25"/>
    </row>
    <row r="63" spans="1:31" s="14" customFormat="1" ht="33" customHeight="1">
      <c r="A63" s="25"/>
      <c r="B63" s="32" t="s">
        <v>245</v>
      </c>
      <c r="C63" s="32" t="s">
        <v>246</v>
      </c>
      <c r="D63" s="32">
        <v>155411002</v>
      </c>
      <c r="E63" s="180" t="s">
        <v>231</v>
      </c>
      <c r="F63" s="32">
        <v>9</v>
      </c>
      <c r="G63" s="32">
        <v>1</v>
      </c>
      <c r="H63" s="32">
        <v>1</v>
      </c>
      <c r="I63" s="390"/>
      <c r="J63" s="364"/>
      <c r="K63" s="364"/>
      <c r="L63" s="364"/>
      <c r="M63" s="364"/>
      <c r="N63" s="364"/>
      <c r="O63" s="32">
        <v>3</v>
      </c>
      <c r="P63" s="32">
        <v>48</v>
      </c>
      <c r="Q63" s="32"/>
      <c r="R63" s="32"/>
      <c r="S63" s="390"/>
      <c r="T63" s="390"/>
      <c r="U63" s="390"/>
      <c r="V63" s="390"/>
      <c r="W63" s="363"/>
      <c r="X63" s="390"/>
      <c r="Y63" s="360"/>
      <c r="Z63" s="389"/>
      <c r="AA63" s="362"/>
      <c r="AB63" s="389"/>
      <c r="AC63" s="390"/>
      <c r="AD63" s="367"/>
      <c r="AE63" s="25"/>
    </row>
    <row r="64" spans="1:31" s="14" customFormat="1" ht="13.5">
      <c r="A64" s="25"/>
      <c r="B64" s="32"/>
      <c r="C64" s="32"/>
      <c r="D64" s="32"/>
      <c r="E64" s="32"/>
      <c r="F64" s="32"/>
      <c r="G64" s="32"/>
      <c r="H64" s="32"/>
      <c r="I64" s="390"/>
      <c r="J64" s="364"/>
      <c r="K64" s="364"/>
      <c r="L64" s="364"/>
      <c r="M64" s="364"/>
      <c r="N64" s="364"/>
      <c r="O64" s="32"/>
      <c r="P64" s="32"/>
      <c r="Q64" s="32"/>
      <c r="R64" s="32"/>
      <c r="S64" s="390"/>
      <c r="T64" s="390"/>
      <c r="U64" s="390"/>
      <c r="V64" s="390"/>
      <c r="W64" s="363"/>
      <c r="X64" s="390"/>
      <c r="Y64" s="360"/>
      <c r="Z64" s="389"/>
      <c r="AA64" s="362"/>
      <c r="AB64" s="389"/>
      <c r="AC64" s="390"/>
      <c r="AD64" s="367"/>
      <c r="AE64" s="25"/>
    </row>
    <row r="65" spans="1:31" s="14" customFormat="1" ht="13.5">
      <c r="A65" s="25"/>
      <c r="B65" s="32"/>
      <c r="C65" s="32"/>
      <c r="D65" s="32"/>
      <c r="E65" s="32"/>
      <c r="F65" s="32"/>
      <c r="G65" s="32"/>
      <c r="H65" s="32"/>
      <c r="I65" s="390"/>
      <c r="J65" s="364"/>
      <c r="K65" s="364"/>
      <c r="L65" s="364"/>
      <c r="M65" s="364"/>
      <c r="N65" s="364"/>
      <c r="O65" s="32"/>
      <c r="P65" s="32"/>
      <c r="Q65" s="32"/>
      <c r="R65" s="32"/>
      <c r="S65" s="390"/>
      <c r="T65" s="390"/>
      <c r="U65" s="390"/>
      <c r="V65" s="390"/>
      <c r="W65" s="363"/>
      <c r="X65" s="390"/>
      <c r="Y65" s="360"/>
      <c r="Z65" s="389"/>
      <c r="AA65" s="362"/>
      <c r="AB65" s="389"/>
      <c r="AC65" s="390"/>
      <c r="AD65" s="367"/>
      <c r="AE65" s="25"/>
    </row>
    <row r="66" spans="1:31" s="14" customFormat="1" ht="13.5">
      <c r="A66" s="25"/>
      <c r="B66" s="33"/>
      <c r="C66" s="33"/>
      <c r="D66" s="47"/>
      <c r="E66" s="47"/>
      <c r="F66" s="47"/>
      <c r="G66" s="47"/>
      <c r="H66" s="47"/>
      <c r="I66" s="380"/>
      <c r="J66" s="379"/>
      <c r="K66" s="379"/>
      <c r="L66" s="379"/>
      <c r="M66" s="379"/>
      <c r="N66" s="379"/>
      <c r="O66" s="33"/>
      <c r="P66" s="33"/>
      <c r="Q66" s="33"/>
      <c r="R66" s="33"/>
      <c r="S66" s="380"/>
      <c r="T66" s="380"/>
      <c r="U66" s="380"/>
      <c r="V66" s="380"/>
      <c r="W66" s="388"/>
      <c r="X66" s="380"/>
      <c r="Y66" s="382"/>
      <c r="Z66" s="384"/>
      <c r="AA66" s="386"/>
      <c r="AB66" s="384"/>
      <c r="AC66" s="380"/>
      <c r="AD66" s="367"/>
      <c r="AE66" s="25"/>
    </row>
    <row r="67" spans="1:31" s="182" customFormat="1" ht="27">
      <c r="A67" s="187"/>
      <c r="B67" s="188" t="s">
        <v>1311</v>
      </c>
      <c r="C67" s="188" t="s">
        <v>271</v>
      </c>
      <c r="D67" s="188">
        <v>3</v>
      </c>
      <c r="E67" s="188" t="s">
        <v>272</v>
      </c>
      <c r="F67" s="188">
        <v>2</v>
      </c>
      <c r="G67" s="188">
        <v>9</v>
      </c>
      <c r="H67" s="188">
        <v>44</v>
      </c>
      <c r="I67" s="418" t="s">
        <v>273</v>
      </c>
      <c r="J67" s="418">
        <v>3</v>
      </c>
      <c r="K67" s="418" t="s">
        <v>274</v>
      </c>
      <c r="L67" s="418">
        <v>2</v>
      </c>
      <c r="M67" s="418">
        <v>9</v>
      </c>
      <c r="N67" s="418">
        <v>44</v>
      </c>
      <c r="O67" s="188">
        <v>3</v>
      </c>
      <c r="P67" s="188">
        <v>57</v>
      </c>
      <c r="Q67" s="188">
        <v>3</v>
      </c>
      <c r="R67" s="188">
        <v>31</v>
      </c>
      <c r="S67" s="418">
        <v>3</v>
      </c>
      <c r="T67" s="418">
        <v>16</v>
      </c>
      <c r="U67" s="418">
        <v>4</v>
      </c>
      <c r="V67" s="418">
        <v>1</v>
      </c>
      <c r="W67" s="427">
        <v>51000</v>
      </c>
      <c r="X67" s="418" t="s">
        <v>265</v>
      </c>
      <c r="Y67" s="433">
        <v>31000</v>
      </c>
      <c r="Z67" s="423">
        <f>Y67/W67</f>
        <v>0.6078431372549019</v>
      </c>
      <c r="AA67" s="425"/>
      <c r="AB67" s="423">
        <f>AA67/W67</f>
        <v>0</v>
      </c>
      <c r="AC67" s="418" t="s">
        <v>1329</v>
      </c>
      <c r="AD67" s="420"/>
      <c r="AE67" s="187"/>
    </row>
    <row r="68" spans="1:31" s="182" customFormat="1" ht="40.5">
      <c r="A68" s="187"/>
      <c r="B68" s="190" t="s">
        <v>275</v>
      </c>
      <c r="C68" s="190" t="s">
        <v>276</v>
      </c>
      <c r="D68" s="190">
        <v>2</v>
      </c>
      <c r="E68" s="190" t="s">
        <v>277</v>
      </c>
      <c r="F68" s="190">
        <v>2</v>
      </c>
      <c r="G68" s="190">
        <v>9</v>
      </c>
      <c r="H68" s="190">
        <v>44</v>
      </c>
      <c r="I68" s="431"/>
      <c r="J68" s="435"/>
      <c r="K68" s="435"/>
      <c r="L68" s="435"/>
      <c r="M68" s="435"/>
      <c r="N68" s="435"/>
      <c r="O68" s="190">
        <v>3</v>
      </c>
      <c r="P68" s="190">
        <v>47</v>
      </c>
      <c r="Q68" s="190">
        <v>1</v>
      </c>
      <c r="R68" s="190">
        <v>20</v>
      </c>
      <c r="S68" s="431"/>
      <c r="T68" s="431"/>
      <c r="U68" s="431"/>
      <c r="V68" s="431"/>
      <c r="W68" s="432"/>
      <c r="X68" s="431"/>
      <c r="Y68" s="434"/>
      <c r="Z68" s="424"/>
      <c r="AA68" s="426"/>
      <c r="AB68" s="424"/>
      <c r="AC68" s="431"/>
      <c r="AD68" s="420"/>
      <c r="AE68" s="187"/>
    </row>
    <row r="69" spans="1:31" s="182" customFormat="1" ht="27">
      <c r="A69" s="187"/>
      <c r="B69" s="188" t="s">
        <v>278</v>
      </c>
      <c r="C69" s="188" t="s">
        <v>279</v>
      </c>
      <c r="D69" s="191">
        <v>14</v>
      </c>
      <c r="E69" s="192" t="s">
        <v>280</v>
      </c>
      <c r="F69" s="188">
        <v>2</v>
      </c>
      <c r="G69" s="188">
        <v>9</v>
      </c>
      <c r="H69" s="193">
        <v>42</v>
      </c>
      <c r="I69" s="418" t="s">
        <v>279</v>
      </c>
      <c r="J69" s="429">
        <v>14</v>
      </c>
      <c r="K69" s="429" t="s">
        <v>281</v>
      </c>
      <c r="L69" s="429">
        <v>2</v>
      </c>
      <c r="M69" s="429">
        <v>9</v>
      </c>
      <c r="N69" s="429">
        <v>42</v>
      </c>
      <c r="O69" s="188">
        <v>3</v>
      </c>
      <c r="P69" s="188">
        <v>54</v>
      </c>
      <c r="Q69" s="188">
        <v>4</v>
      </c>
      <c r="R69" s="188">
        <v>1</v>
      </c>
      <c r="S69" s="418">
        <v>4</v>
      </c>
      <c r="T69" s="418">
        <v>16</v>
      </c>
      <c r="U69" s="418">
        <v>3</v>
      </c>
      <c r="V69" s="418">
        <v>31</v>
      </c>
      <c r="W69" s="427">
        <v>403840</v>
      </c>
      <c r="X69" s="418" t="s">
        <v>265</v>
      </c>
      <c r="Y69" s="421">
        <v>205700</v>
      </c>
      <c r="Z69" s="423">
        <f>Y69/W69</f>
        <v>0.5093601426307448</v>
      </c>
      <c r="AA69" s="425"/>
      <c r="AB69" s="423">
        <f>AA69/W69</f>
        <v>0</v>
      </c>
      <c r="AC69" s="418" t="s">
        <v>282</v>
      </c>
      <c r="AD69" s="420"/>
      <c r="AE69" s="187"/>
    </row>
    <row r="70" spans="1:31" s="182" customFormat="1" ht="40.5">
      <c r="A70" s="187"/>
      <c r="B70" s="194" t="s">
        <v>275</v>
      </c>
      <c r="C70" s="166" t="s">
        <v>283</v>
      </c>
      <c r="D70" s="195">
        <v>15</v>
      </c>
      <c r="E70" s="166" t="s">
        <v>284</v>
      </c>
      <c r="F70" s="194">
        <v>2</v>
      </c>
      <c r="G70" s="194">
        <v>9</v>
      </c>
      <c r="H70" s="194">
        <v>42</v>
      </c>
      <c r="I70" s="419"/>
      <c r="J70" s="430"/>
      <c r="K70" s="430"/>
      <c r="L70" s="430"/>
      <c r="M70" s="430"/>
      <c r="N70" s="430"/>
      <c r="O70" s="194">
        <v>4</v>
      </c>
      <c r="P70" s="194">
        <v>4</v>
      </c>
      <c r="Q70" s="194">
        <v>4</v>
      </c>
      <c r="R70" s="194">
        <v>1</v>
      </c>
      <c r="S70" s="419"/>
      <c r="T70" s="419"/>
      <c r="U70" s="419"/>
      <c r="V70" s="419"/>
      <c r="W70" s="428"/>
      <c r="X70" s="419"/>
      <c r="Y70" s="422"/>
      <c r="Z70" s="424"/>
      <c r="AA70" s="426"/>
      <c r="AB70" s="424"/>
      <c r="AC70" s="419"/>
      <c r="AD70" s="420"/>
      <c r="AE70" s="187"/>
    </row>
    <row r="71" spans="1:31" s="14" customFormat="1" ht="40.5">
      <c r="A71" s="25"/>
      <c r="B71" s="84" t="s">
        <v>1311</v>
      </c>
      <c r="C71" s="31" t="s">
        <v>302</v>
      </c>
      <c r="D71" s="31">
        <v>172081001</v>
      </c>
      <c r="E71" s="156" t="s">
        <v>303</v>
      </c>
      <c r="F71" s="156">
        <v>9</v>
      </c>
      <c r="G71" s="156">
        <v>1</v>
      </c>
      <c r="H71" s="156">
        <v>1</v>
      </c>
      <c r="I71" s="378" t="s">
        <v>304</v>
      </c>
      <c r="J71" s="378">
        <v>172103001</v>
      </c>
      <c r="K71" s="378" t="s">
        <v>305</v>
      </c>
      <c r="L71" s="378">
        <v>9</v>
      </c>
      <c r="M71" s="378">
        <v>1</v>
      </c>
      <c r="N71" s="378">
        <v>1</v>
      </c>
      <c r="O71" s="31">
        <v>3</v>
      </c>
      <c r="P71" s="31">
        <v>49</v>
      </c>
      <c r="Q71" s="31">
        <v>8</v>
      </c>
      <c r="R71" s="31">
        <v>31</v>
      </c>
      <c r="S71" s="378">
        <v>4</v>
      </c>
      <c r="T71" s="378">
        <v>17</v>
      </c>
      <c r="U71" s="378">
        <v>2</v>
      </c>
      <c r="V71" s="378">
        <v>1</v>
      </c>
      <c r="W71" s="387">
        <v>6000</v>
      </c>
      <c r="X71" s="378" t="s">
        <v>291</v>
      </c>
      <c r="Y71" s="391">
        <v>6000</v>
      </c>
      <c r="Z71" s="383">
        <f>Y71/W71</f>
        <v>1</v>
      </c>
      <c r="AA71" s="385">
        <v>0</v>
      </c>
      <c r="AB71" s="383">
        <f>AA71/W71</f>
        <v>0</v>
      </c>
      <c r="AC71" s="378" t="s">
        <v>1514</v>
      </c>
      <c r="AD71" s="367" t="s">
        <v>306</v>
      </c>
      <c r="AE71" s="25"/>
    </row>
    <row r="72" spans="1:31" s="14" customFormat="1" ht="40.5">
      <c r="A72" s="25"/>
      <c r="B72" s="157" t="s">
        <v>307</v>
      </c>
      <c r="C72" s="32" t="s">
        <v>308</v>
      </c>
      <c r="D72" s="32">
        <v>173428001</v>
      </c>
      <c r="E72" s="32" t="s">
        <v>303</v>
      </c>
      <c r="F72" s="32">
        <v>9</v>
      </c>
      <c r="G72" s="32">
        <v>1</v>
      </c>
      <c r="H72" s="32">
        <v>1</v>
      </c>
      <c r="I72" s="390"/>
      <c r="J72" s="364"/>
      <c r="K72" s="390"/>
      <c r="L72" s="364"/>
      <c r="M72" s="364"/>
      <c r="N72" s="364"/>
      <c r="O72" s="32">
        <v>3</v>
      </c>
      <c r="P72" s="32">
        <v>56</v>
      </c>
      <c r="Q72" s="32">
        <v>4</v>
      </c>
      <c r="R72" s="32">
        <v>22</v>
      </c>
      <c r="S72" s="390"/>
      <c r="T72" s="390"/>
      <c r="U72" s="390"/>
      <c r="V72" s="390"/>
      <c r="W72" s="363"/>
      <c r="X72" s="390"/>
      <c r="Y72" s="366"/>
      <c r="Z72" s="389"/>
      <c r="AA72" s="362"/>
      <c r="AB72" s="389"/>
      <c r="AC72" s="390"/>
      <c r="AD72" s="367"/>
      <c r="AE72" s="25"/>
    </row>
    <row r="73" spans="1:31" s="14" customFormat="1" ht="40.5">
      <c r="A73" s="25"/>
      <c r="B73" s="157" t="s">
        <v>245</v>
      </c>
      <c r="C73" s="32" t="s">
        <v>309</v>
      </c>
      <c r="D73" s="32">
        <v>173436003</v>
      </c>
      <c r="E73" s="32" t="s">
        <v>303</v>
      </c>
      <c r="F73" s="32">
        <v>9</v>
      </c>
      <c r="G73" s="32">
        <v>1</v>
      </c>
      <c r="H73" s="32">
        <v>1</v>
      </c>
      <c r="I73" s="390"/>
      <c r="J73" s="364"/>
      <c r="K73" s="390"/>
      <c r="L73" s="364"/>
      <c r="M73" s="364"/>
      <c r="N73" s="364"/>
      <c r="O73" s="32">
        <v>3</v>
      </c>
      <c r="P73" s="32">
        <v>36</v>
      </c>
      <c r="Q73" s="32">
        <v>7</v>
      </c>
      <c r="R73" s="32">
        <v>22</v>
      </c>
      <c r="S73" s="390"/>
      <c r="T73" s="390"/>
      <c r="U73" s="390"/>
      <c r="V73" s="390"/>
      <c r="W73" s="363"/>
      <c r="X73" s="390"/>
      <c r="Y73" s="366"/>
      <c r="Z73" s="389"/>
      <c r="AA73" s="362"/>
      <c r="AB73" s="389"/>
      <c r="AC73" s="390"/>
      <c r="AD73" s="367"/>
      <c r="AE73" s="25"/>
    </row>
    <row r="74" spans="1:31" s="14" customFormat="1" ht="40.5">
      <c r="A74" s="25"/>
      <c r="B74" s="157" t="s">
        <v>245</v>
      </c>
      <c r="C74" s="32" t="s">
        <v>310</v>
      </c>
      <c r="D74" s="32">
        <v>173479002</v>
      </c>
      <c r="E74" s="196" t="s">
        <v>303</v>
      </c>
      <c r="F74" s="33">
        <v>9</v>
      </c>
      <c r="G74" s="33">
        <v>1</v>
      </c>
      <c r="H74" s="33">
        <v>1</v>
      </c>
      <c r="I74" s="390"/>
      <c r="J74" s="364"/>
      <c r="K74" s="390"/>
      <c r="L74" s="364"/>
      <c r="M74" s="364"/>
      <c r="N74" s="364"/>
      <c r="O74" s="32">
        <v>3</v>
      </c>
      <c r="P74" s="32">
        <v>58</v>
      </c>
      <c r="Q74" s="32">
        <v>2</v>
      </c>
      <c r="R74" s="32">
        <v>25</v>
      </c>
      <c r="S74" s="390"/>
      <c r="T74" s="390"/>
      <c r="U74" s="390"/>
      <c r="V74" s="390"/>
      <c r="W74" s="363"/>
      <c r="X74" s="390"/>
      <c r="Y74" s="366"/>
      <c r="Z74" s="389"/>
      <c r="AA74" s="362"/>
      <c r="AB74" s="389"/>
      <c r="AC74" s="390"/>
      <c r="AD74" s="367"/>
      <c r="AE74" s="25"/>
    </row>
    <row r="75" spans="1:31" s="14" customFormat="1" ht="40.5">
      <c r="A75" s="25"/>
      <c r="B75" s="84" t="s">
        <v>245</v>
      </c>
      <c r="C75" s="31" t="s">
        <v>311</v>
      </c>
      <c r="D75" s="31">
        <v>173215004</v>
      </c>
      <c r="E75" s="156" t="s">
        <v>303</v>
      </c>
      <c r="F75" s="196">
        <v>9</v>
      </c>
      <c r="G75" s="196">
        <v>1</v>
      </c>
      <c r="H75" s="196">
        <v>1</v>
      </c>
      <c r="I75" s="378" t="s">
        <v>312</v>
      </c>
      <c r="J75" s="378">
        <v>172111002</v>
      </c>
      <c r="K75" s="378" t="s">
        <v>305</v>
      </c>
      <c r="L75" s="378">
        <v>9</v>
      </c>
      <c r="M75" s="378">
        <v>1</v>
      </c>
      <c r="N75" s="378">
        <v>1</v>
      </c>
      <c r="O75" s="31">
        <v>3</v>
      </c>
      <c r="P75" s="31">
        <v>49</v>
      </c>
      <c r="Q75" s="31">
        <v>8</v>
      </c>
      <c r="R75" s="31">
        <v>28</v>
      </c>
      <c r="S75" s="378">
        <v>4</v>
      </c>
      <c r="T75" s="378">
        <v>17</v>
      </c>
      <c r="U75" s="378">
        <v>2</v>
      </c>
      <c r="V75" s="378">
        <v>1</v>
      </c>
      <c r="W75" s="387">
        <v>5000</v>
      </c>
      <c r="X75" s="378" t="s">
        <v>295</v>
      </c>
      <c r="Y75" s="381">
        <v>5000</v>
      </c>
      <c r="Z75" s="383">
        <f>Y75/W75</f>
        <v>1</v>
      </c>
      <c r="AA75" s="385">
        <v>0</v>
      </c>
      <c r="AB75" s="383">
        <f>AA75/W75</f>
        <v>0</v>
      </c>
      <c r="AC75" s="378" t="s">
        <v>1514</v>
      </c>
      <c r="AD75" s="367" t="s">
        <v>299</v>
      </c>
      <c r="AE75" s="25"/>
    </row>
    <row r="76" spans="1:31" s="14" customFormat="1" ht="40.5">
      <c r="A76" s="25"/>
      <c r="B76" s="157" t="s">
        <v>313</v>
      </c>
      <c r="C76" s="32" t="s">
        <v>314</v>
      </c>
      <c r="D76" s="32">
        <v>173223001</v>
      </c>
      <c r="E76" s="32" t="s">
        <v>303</v>
      </c>
      <c r="F76" s="32">
        <v>9</v>
      </c>
      <c r="G76" s="32">
        <v>1</v>
      </c>
      <c r="H76" s="32">
        <v>1</v>
      </c>
      <c r="I76" s="390"/>
      <c r="J76" s="364"/>
      <c r="K76" s="390"/>
      <c r="L76" s="364"/>
      <c r="M76" s="364"/>
      <c r="N76" s="364"/>
      <c r="O76" s="32">
        <v>3</v>
      </c>
      <c r="P76" s="32">
        <v>50</v>
      </c>
      <c r="Q76" s="32">
        <v>7</v>
      </c>
      <c r="R76" s="32">
        <v>1</v>
      </c>
      <c r="S76" s="390"/>
      <c r="T76" s="390"/>
      <c r="U76" s="390"/>
      <c r="V76" s="390"/>
      <c r="W76" s="363"/>
      <c r="X76" s="390"/>
      <c r="Y76" s="360"/>
      <c r="Z76" s="389"/>
      <c r="AA76" s="362"/>
      <c r="AB76" s="389"/>
      <c r="AC76" s="390"/>
      <c r="AD76" s="367"/>
      <c r="AE76" s="25"/>
    </row>
    <row r="77" spans="1:31" s="14" customFormat="1" ht="40.5">
      <c r="A77" s="25"/>
      <c r="B77" s="157" t="s">
        <v>245</v>
      </c>
      <c r="C77" s="32" t="s">
        <v>315</v>
      </c>
      <c r="D77" s="32">
        <v>173231005</v>
      </c>
      <c r="E77" s="196" t="s">
        <v>303</v>
      </c>
      <c r="F77" s="33">
        <v>9</v>
      </c>
      <c r="G77" s="33">
        <v>1</v>
      </c>
      <c r="H77" s="33">
        <v>1</v>
      </c>
      <c r="I77" s="390"/>
      <c r="J77" s="364"/>
      <c r="K77" s="390"/>
      <c r="L77" s="364"/>
      <c r="M77" s="364"/>
      <c r="N77" s="364"/>
      <c r="O77" s="32">
        <v>4</v>
      </c>
      <c r="P77" s="32">
        <v>15</v>
      </c>
      <c r="Q77" s="32">
        <v>3</v>
      </c>
      <c r="R77" s="32">
        <v>28</v>
      </c>
      <c r="S77" s="390"/>
      <c r="T77" s="390"/>
      <c r="U77" s="390"/>
      <c r="V77" s="390"/>
      <c r="W77" s="363"/>
      <c r="X77" s="390"/>
      <c r="Y77" s="360"/>
      <c r="Z77" s="389"/>
      <c r="AA77" s="362"/>
      <c r="AB77" s="389"/>
      <c r="AC77" s="390"/>
      <c r="AD77" s="367"/>
      <c r="AE77" s="25"/>
    </row>
    <row r="78" spans="1:31" s="14" customFormat="1" ht="40.5">
      <c r="A78" s="25"/>
      <c r="B78" s="84" t="s">
        <v>241</v>
      </c>
      <c r="C78" s="31" t="s">
        <v>316</v>
      </c>
      <c r="D78" s="31">
        <v>173231002</v>
      </c>
      <c r="E78" s="31" t="s">
        <v>317</v>
      </c>
      <c r="F78" s="31">
        <v>2</v>
      </c>
      <c r="G78" s="31">
        <v>9</v>
      </c>
      <c r="H78" s="31">
        <v>44</v>
      </c>
      <c r="I78" s="378" t="s">
        <v>318</v>
      </c>
      <c r="J78" s="378">
        <v>172111001</v>
      </c>
      <c r="K78" s="378" t="s">
        <v>319</v>
      </c>
      <c r="L78" s="378">
        <v>2</v>
      </c>
      <c r="M78" s="378">
        <v>9</v>
      </c>
      <c r="N78" s="378">
        <v>40</v>
      </c>
      <c r="O78" s="31">
        <v>3</v>
      </c>
      <c r="P78" s="31">
        <v>48</v>
      </c>
      <c r="Q78" s="31">
        <v>12</v>
      </c>
      <c r="R78" s="31">
        <v>1</v>
      </c>
      <c r="S78" s="378">
        <v>4</v>
      </c>
      <c r="T78" s="378">
        <v>17</v>
      </c>
      <c r="U78" s="378">
        <v>2</v>
      </c>
      <c r="V78" s="378">
        <v>1</v>
      </c>
      <c r="W78" s="387">
        <v>30000</v>
      </c>
      <c r="X78" s="378" t="s">
        <v>295</v>
      </c>
      <c r="Y78" s="381">
        <v>30000</v>
      </c>
      <c r="Z78" s="383">
        <f>Y78/W78</f>
        <v>1</v>
      </c>
      <c r="AA78" s="385">
        <v>0</v>
      </c>
      <c r="AB78" s="383">
        <f>AA78/W78</f>
        <v>0</v>
      </c>
      <c r="AC78" s="378" t="s">
        <v>1329</v>
      </c>
      <c r="AD78" s="367" t="s">
        <v>320</v>
      </c>
      <c r="AE78" s="25"/>
    </row>
    <row r="79" spans="1:31" s="14" customFormat="1" ht="27">
      <c r="A79" s="25"/>
      <c r="B79" s="157" t="s">
        <v>321</v>
      </c>
      <c r="C79" s="32" t="s">
        <v>322</v>
      </c>
      <c r="D79" s="32">
        <v>173215001</v>
      </c>
      <c r="E79" s="32" t="s">
        <v>323</v>
      </c>
      <c r="F79" s="32">
        <v>2</v>
      </c>
      <c r="G79" s="32">
        <v>9</v>
      </c>
      <c r="H79" s="32">
        <v>40</v>
      </c>
      <c r="I79" s="390"/>
      <c r="J79" s="364"/>
      <c r="K79" s="364"/>
      <c r="L79" s="364"/>
      <c r="M79" s="364"/>
      <c r="N79" s="364"/>
      <c r="O79" s="32">
        <v>3</v>
      </c>
      <c r="P79" s="32">
        <v>47</v>
      </c>
      <c r="Q79" s="32">
        <v>11</v>
      </c>
      <c r="R79" s="32">
        <v>30</v>
      </c>
      <c r="S79" s="390"/>
      <c r="T79" s="390"/>
      <c r="U79" s="390"/>
      <c r="V79" s="390"/>
      <c r="W79" s="363"/>
      <c r="X79" s="390"/>
      <c r="Y79" s="360"/>
      <c r="Z79" s="389"/>
      <c r="AA79" s="362"/>
      <c r="AB79" s="389"/>
      <c r="AC79" s="390"/>
      <c r="AD79" s="367"/>
      <c r="AE79" s="25"/>
    </row>
    <row r="80" spans="1:31" s="14" customFormat="1" ht="40.5">
      <c r="A80" s="25"/>
      <c r="B80" s="157" t="s">
        <v>324</v>
      </c>
      <c r="C80" s="32" t="s">
        <v>325</v>
      </c>
      <c r="D80" s="32">
        <v>173215002</v>
      </c>
      <c r="E80" s="32" t="s">
        <v>326</v>
      </c>
      <c r="F80" s="32">
        <v>2</v>
      </c>
      <c r="G80" s="32">
        <v>9</v>
      </c>
      <c r="H80" s="32">
        <v>44</v>
      </c>
      <c r="I80" s="390"/>
      <c r="J80" s="364"/>
      <c r="K80" s="364"/>
      <c r="L80" s="364"/>
      <c r="M80" s="364"/>
      <c r="N80" s="364"/>
      <c r="O80" s="32">
        <v>4</v>
      </c>
      <c r="P80" s="32">
        <v>6</v>
      </c>
      <c r="Q80" s="32">
        <v>2</v>
      </c>
      <c r="R80" s="32">
        <v>1</v>
      </c>
      <c r="S80" s="390"/>
      <c r="T80" s="390"/>
      <c r="U80" s="390"/>
      <c r="V80" s="390"/>
      <c r="W80" s="363"/>
      <c r="X80" s="390"/>
      <c r="Y80" s="360"/>
      <c r="Z80" s="389"/>
      <c r="AA80" s="362"/>
      <c r="AB80" s="389"/>
      <c r="AC80" s="390"/>
      <c r="AD80" s="367"/>
      <c r="AE80" s="25"/>
    </row>
    <row r="81" spans="1:31" s="14" customFormat="1" ht="54">
      <c r="A81" s="25"/>
      <c r="B81" s="157" t="s">
        <v>327</v>
      </c>
      <c r="C81" s="32" t="s">
        <v>328</v>
      </c>
      <c r="D81" s="32">
        <v>173223002</v>
      </c>
      <c r="E81" s="32" t="s">
        <v>329</v>
      </c>
      <c r="F81" s="32">
        <v>2</v>
      </c>
      <c r="G81" s="32">
        <v>9</v>
      </c>
      <c r="H81" s="32">
        <v>44</v>
      </c>
      <c r="I81" s="390"/>
      <c r="J81" s="364"/>
      <c r="K81" s="364"/>
      <c r="L81" s="364"/>
      <c r="M81" s="364"/>
      <c r="N81" s="364"/>
      <c r="O81" s="32">
        <v>3</v>
      </c>
      <c r="P81" s="32">
        <v>49</v>
      </c>
      <c r="Q81" s="32">
        <v>3</v>
      </c>
      <c r="R81" s="32">
        <v>28</v>
      </c>
      <c r="S81" s="390"/>
      <c r="T81" s="390"/>
      <c r="U81" s="390"/>
      <c r="V81" s="390"/>
      <c r="W81" s="363"/>
      <c r="X81" s="390"/>
      <c r="Y81" s="360"/>
      <c r="Z81" s="389"/>
      <c r="AA81" s="362"/>
      <c r="AB81" s="389"/>
      <c r="AC81" s="390"/>
      <c r="AD81" s="367"/>
      <c r="AE81" s="25"/>
    </row>
    <row r="82" spans="1:31" s="14" customFormat="1" ht="54">
      <c r="A82" s="25"/>
      <c r="B82" s="157" t="s">
        <v>324</v>
      </c>
      <c r="C82" s="32" t="s">
        <v>330</v>
      </c>
      <c r="D82" s="32">
        <v>173223003</v>
      </c>
      <c r="E82" s="32" t="s">
        <v>335</v>
      </c>
      <c r="F82" s="32">
        <v>2</v>
      </c>
      <c r="G82" s="32">
        <v>3</v>
      </c>
      <c r="H82" s="32">
        <v>9</v>
      </c>
      <c r="I82" s="390"/>
      <c r="J82" s="364"/>
      <c r="K82" s="364"/>
      <c r="L82" s="364"/>
      <c r="M82" s="364"/>
      <c r="N82" s="364"/>
      <c r="O82" s="32">
        <v>3</v>
      </c>
      <c r="P82" s="32">
        <v>63</v>
      </c>
      <c r="Q82" s="32">
        <v>4</v>
      </c>
      <c r="R82" s="32">
        <v>8</v>
      </c>
      <c r="S82" s="390"/>
      <c r="T82" s="390"/>
      <c r="U82" s="390"/>
      <c r="V82" s="390"/>
      <c r="W82" s="363"/>
      <c r="X82" s="390"/>
      <c r="Y82" s="360"/>
      <c r="Z82" s="389"/>
      <c r="AA82" s="362"/>
      <c r="AB82" s="389"/>
      <c r="AC82" s="390"/>
      <c r="AD82" s="367"/>
      <c r="AE82" s="25"/>
    </row>
    <row r="83" spans="1:31" s="14" customFormat="1" ht="27">
      <c r="A83" s="25"/>
      <c r="B83" s="197" t="s">
        <v>327</v>
      </c>
      <c r="C83" s="33" t="s">
        <v>336</v>
      </c>
      <c r="D83" s="47">
        <v>173231003</v>
      </c>
      <c r="E83" s="47" t="s">
        <v>337</v>
      </c>
      <c r="F83" s="47">
        <v>2</v>
      </c>
      <c r="G83" s="47">
        <v>9</v>
      </c>
      <c r="H83" s="47">
        <v>40</v>
      </c>
      <c r="I83" s="380"/>
      <c r="J83" s="379"/>
      <c r="K83" s="379"/>
      <c r="L83" s="379"/>
      <c r="M83" s="379"/>
      <c r="N83" s="379"/>
      <c r="O83" s="33">
        <v>3</v>
      </c>
      <c r="P83" s="33">
        <v>50</v>
      </c>
      <c r="Q83" s="33">
        <v>4</v>
      </c>
      <c r="R83" s="33">
        <v>16</v>
      </c>
      <c r="S83" s="380"/>
      <c r="T83" s="380"/>
      <c r="U83" s="380"/>
      <c r="V83" s="380"/>
      <c r="W83" s="388"/>
      <c r="X83" s="380"/>
      <c r="Y83" s="382"/>
      <c r="Z83" s="384"/>
      <c r="AA83" s="386"/>
      <c r="AB83" s="384"/>
      <c r="AC83" s="380"/>
      <c r="AD83" s="367"/>
      <c r="AE83" s="25"/>
    </row>
    <row r="84" spans="1:31" s="14" customFormat="1" ht="27">
      <c r="A84" s="25"/>
      <c r="B84" s="84" t="s">
        <v>1418</v>
      </c>
      <c r="C84" s="31" t="s">
        <v>1419</v>
      </c>
      <c r="D84" s="31">
        <v>173851002</v>
      </c>
      <c r="E84" s="31" t="s">
        <v>1420</v>
      </c>
      <c r="F84" s="31">
        <v>2</v>
      </c>
      <c r="G84" s="31">
        <v>9</v>
      </c>
      <c r="H84" s="31">
        <v>42</v>
      </c>
      <c r="I84" s="378" t="s">
        <v>1421</v>
      </c>
      <c r="J84" s="378">
        <v>173860003</v>
      </c>
      <c r="K84" s="378" t="s">
        <v>300</v>
      </c>
      <c r="L84" s="378">
        <v>2</v>
      </c>
      <c r="M84" s="378">
        <v>3</v>
      </c>
      <c r="N84" s="378">
        <v>51</v>
      </c>
      <c r="O84" s="31">
        <v>3</v>
      </c>
      <c r="P84" s="31">
        <v>51</v>
      </c>
      <c r="Q84" s="31">
        <v>7</v>
      </c>
      <c r="R84" s="31">
        <v>15</v>
      </c>
      <c r="S84" s="378">
        <v>4</v>
      </c>
      <c r="T84" s="378">
        <v>17</v>
      </c>
      <c r="U84" s="378">
        <v>1</v>
      </c>
      <c r="V84" s="378">
        <v>11</v>
      </c>
      <c r="W84" s="387">
        <v>15000</v>
      </c>
      <c r="X84" s="378" t="s">
        <v>301</v>
      </c>
      <c r="Y84" s="381">
        <v>15000</v>
      </c>
      <c r="Z84" s="383">
        <f>Y84/W84</f>
        <v>1</v>
      </c>
      <c r="AA84" s="385">
        <v>0</v>
      </c>
      <c r="AB84" s="383">
        <f>AA84/W84</f>
        <v>0</v>
      </c>
      <c r="AC84" s="378" t="s">
        <v>1329</v>
      </c>
      <c r="AD84" s="367" t="s">
        <v>320</v>
      </c>
      <c r="AE84" s="25"/>
    </row>
    <row r="85" spans="1:31" s="14" customFormat="1" ht="27">
      <c r="A85" s="25"/>
      <c r="B85" s="197" t="s">
        <v>1422</v>
      </c>
      <c r="C85" s="33" t="s">
        <v>1423</v>
      </c>
      <c r="D85" s="33">
        <v>173851003</v>
      </c>
      <c r="E85" s="33" t="s">
        <v>1424</v>
      </c>
      <c r="F85" s="33">
        <v>3</v>
      </c>
      <c r="G85" s="33">
        <v>13</v>
      </c>
      <c r="H85" s="33">
        <v>51</v>
      </c>
      <c r="I85" s="380"/>
      <c r="J85" s="379"/>
      <c r="K85" s="379"/>
      <c r="L85" s="379"/>
      <c r="M85" s="379"/>
      <c r="N85" s="379"/>
      <c r="O85" s="33">
        <v>4</v>
      </c>
      <c r="P85" s="33">
        <v>15</v>
      </c>
      <c r="Q85" s="33">
        <v>2</v>
      </c>
      <c r="R85" s="33">
        <v>4</v>
      </c>
      <c r="S85" s="380"/>
      <c r="T85" s="380"/>
      <c r="U85" s="380"/>
      <c r="V85" s="380"/>
      <c r="W85" s="388"/>
      <c r="X85" s="380"/>
      <c r="Y85" s="382"/>
      <c r="Z85" s="384"/>
      <c r="AA85" s="386"/>
      <c r="AB85" s="384"/>
      <c r="AC85" s="380"/>
      <c r="AD85" s="367"/>
      <c r="AE85" s="25"/>
    </row>
    <row r="86" spans="1:31" s="14" customFormat="1" ht="13.5">
      <c r="A86" s="25"/>
      <c r="B86" s="157" t="s">
        <v>1311</v>
      </c>
      <c r="C86" s="200" t="s">
        <v>368</v>
      </c>
      <c r="D86" s="86" t="s">
        <v>369</v>
      </c>
      <c r="E86" s="159" t="s">
        <v>1408</v>
      </c>
      <c r="F86" s="31">
        <v>9</v>
      </c>
      <c r="G86" s="31">
        <v>1</v>
      </c>
      <c r="H86" s="31">
        <v>1</v>
      </c>
      <c r="I86" s="413" t="s">
        <v>368</v>
      </c>
      <c r="J86" s="378">
        <v>202118003</v>
      </c>
      <c r="K86" s="376" t="s">
        <v>1408</v>
      </c>
      <c r="L86" s="378">
        <v>9</v>
      </c>
      <c r="M86" s="378">
        <v>1</v>
      </c>
      <c r="N86" s="378">
        <v>1</v>
      </c>
      <c r="O86" s="31">
        <v>3</v>
      </c>
      <c r="P86" s="31">
        <v>48</v>
      </c>
      <c r="Q86" s="31">
        <v>3</v>
      </c>
      <c r="R86" s="31">
        <v>28</v>
      </c>
      <c r="S86" s="378">
        <v>4</v>
      </c>
      <c r="T86" s="378">
        <v>17</v>
      </c>
      <c r="U86" s="378">
        <v>4</v>
      </c>
      <c r="V86" s="378">
        <v>1</v>
      </c>
      <c r="W86" s="387">
        <v>5000</v>
      </c>
      <c r="X86" s="378" t="s">
        <v>370</v>
      </c>
      <c r="Y86" s="391">
        <v>5000</v>
      </c>
      <c r="Z86" s="383">
        <f>Y86/W86</f>
        <v>1</v>
      </c>
      <c r="AA86" s="385">
        <v>0</v>
      </c>
      <c r="AB86" s="383">
        <f>AA86/W86</f>
        <v>0</v>
      </c>
      <c r="AC86" s="378" t="s">
        <v>1514</v>
      </c>
      <c r="AD86" s="367" t="s">
        <v>371</v>
      </c>
      <c r="AE86" s="25"/>
    </row>
    <row r="87" spans="1:31" s="14" customFormat="1" ht="13.5">
      <c r="A87" s="25"/>
      <c r="B87" s="157" t="s">
        <v>372</v>
      </c>
      <c r="C87" s="201" t="s">
        <v>373</v>
      </c>
      <c r="D87" s="87" t="s">
        <v>374</v>
      </c>
      <c r="E87" s="161" t="s">
        <v>1408</v>
      </c>
      <c r="F87" s="32">
        <v>9</v>
      </c>
      <c r="G87" s="32">
        <v>1</v>
      </c>
      <c r="H87" s="32">
        <v>1</v>
      </c>
      <c r="I87" s="414"/>
      <c r="J87" s="364"/>
      <c r="K87" s="416"/>
      <c r="L87" s="364"/>
      <c r="M87" s="364"/>
      <c r="N87" s="364"/>
      <c r="O87" s="32">
        <v>3</v>
      </c>
      <c r="P87" s="32">
        <v>58</v>
      </c>
      <c r="Q87" s="32">
        <v>4</v>
      </c>
      <c r="R87" s="32">
        <v>7</v>
      </c>
      <c r="S87" s="390"/>
      <c r="T87" s="390"/>
      <c r="U87" s="390"/>
      <c r="V87" s="390"/>
      <c r="W87" s="363"/>
      <c r="X87" s="390"/>
      <c r="Y87" s="366"/>
      <c r="Z87" s="389"/>
      <c r="AA87" s="362"/>
      <c r="AB87" s="389"/>
      <c r="AC87" s="390"/>
      <c r="AD87" s="367"/>
      <c r="AE87" s="25"/>
    </row>
    <row r="88" spans="1:31" s="14" customFormat="1" ht="13.5">
      <c r="A88" s="25"/>
      <c r="B88" s="157"/>
      <c r="C88" s="32"/>
      <c r="D88" s="32"/>
      <c r="E88" s="32"/>
      <c r="F88" s="32"/>
      <c r="G88" s="32"/>
      <c r="H88" s="32"/>
      <c r="I88" s="414"/>
      <c r="J88" s="364"/>
      <c r="K88" s="416"/>
      <c r="L88" s="364"/>
      <c r="M88" s="364"/>
      <c r="N88" s="364"/>
      <c r="O88" s="32"/>
      <c r="P88" s="32"/>
      <c r="Q88" s="32"/>
      <c r="R88" s="32"/>
      <c r="S88" s="390"/>
      <c r="T88" s="390"/>
      <c r="U88" s="390"/>
      <c r="V88" s="390"/>
      <c r="W88" s="363"/>
      <c r="X88" s="390"/>
      <c r="Y88" s="366"/>
      <c r="Z88" s="389"/>
      <c r="AA88" s="362"/>
      <c r="AB88" s="389"/>
      <c r="AC88" s="390"/>
      <c r="AD88" s="367"/>
      <c r="AE88" s="25"/>
    </row>
    <row r="89" spans="1:31" s="14" customFormat="1" ht="13.5">
      <c r="A89" s="25"/>
      <c r="B89" s="32"/>
      <c r="C89" s="32"/>
      <c r="D89" s="32"/>
      <c r="E89" s="32"/>
      <c r="F89" s="32"/>
      <c r="G89" s="32"/>
      <c r="H89" s="32"/>
      <c r="I89" s="414"/>
      <c r="J89" s="364"/>
      <c r="K89" s="416"/>
      <c r="L89" s="364"/>
      <c r="M89" s="364"/>
      <c r="N89" s="364"/>
      <c r="O89" s="32"/>
      <c r="P89" s="32"/>
      <c r="Q89" s="32"/>
      <c r="R89" s="32"/>
      <c r="S89" s="390"/>
      <c r="T89" s="390"/>
      <c r="U89" s="390"/>
      <c r="V89" s="390"/>
      <c r="W89" s="363"/>
      <c r="X89" s="390"/>
      <c r="Y89" s="366"/>
      <c r="Z89" s="389"/>
      <c r="AA89" s="362"/>
      <c r="AB89" s="389"/>
      <c r="AC89" s="390"/>
      <c r="AD89" s="367"/>
      <c r="AE89" s="25"/>
    </row>
    <row r="90" spans="1:31" s="14" customFormat="1" ht="13.5">
      <c r="A90" s="25"/>
      <c r="B90" s="33"/>
      <c r="C90" s="33"/>
      <c r="D90" s="47"/>
      <c r="E90" s="47"/>
      <c r="F90" s="47"/>
      <c r="G90" s="47"/>
      <c r="H90" s="47"/>
      <c r="I90" s="415"/>
      <c r="J90" s="379"/>
      <c r="K90" s="417"/>
      <c r="L90" s="379"/>
      <c r="M90" s="379"/>
      <c r="N90" s="379"/>
      <c r="O90" s="33"/>
      <c r="P90" s="33"/>
      <c r="Q90" s="33"/>
      <c r="R90" s="33"/>
      <c r="S90" s="380"/>
      <c r="T90" s="380"/>
      <c r="U90" s="380"/>
      <c r="V90" s="380"/>
      <c r="W90" s="388"/>
      <c r="X90" s="380"/>
      <c r="Y90" s="361"/>
      <c r="Z90" s="384"/>
      <c r="AA90" s="386"/>
      <c r="AB90" s="384"/>
      <c r="AC90" s="380"/>
      <c r="AD90" s="367"/>
      <c r="AE90" s="25"/>
    </row>
    <row r="91" spans="1:31" s="14" customFormat="1" ht="13.5" customHeight="1">
      <c r="A91" s="25"/>
      <c r="B91" s="84" t="s">
        <v>1311</v>
      </c>
      <c r="C91" s="159" t="s">
        <v>444</v>
      </c>
      <c r="D91" s="31">
        <v>214221002</v>
      </c>
      <c r="E91" s="449" t="s">
        <v>445</v>
      </c>
      <c r="F91" s="31">
        <v>9</v>
      </c>
      <c r="G91" s="31">
        <v>1</v>
      </c>
      <c r="H91" s="31">
        <v>1</v>
      </c>
      <c r="I91" s="376" t="s">
        <v>446</v>
      </c>
      <c r="J91" s="378">
        <v>212181002</v>
      </c>
      <c r="K91" s="452" t="s">
        <v>445</v>
      </c>
      <c r="L91" s="378">
        <v>9</v>
      </c>
      <c r="M91" s="378">
        <v>1</v>
      </c>
      <c r="N91" s="378">
        <v>1</v>
      </c>
      <c r="O91" s="31">
        <v>3</v>
      </c>
      <c r="P91" s="31">
        <v>49</v>
      </c>
      <c r="Q91" s="31">
        <v>7</v>
      </c>
      <c r="R91" s="31">
        <v>29</v>
      </c>
      <c r="S91" s="378">
        <v>4</v>
      </c>
      <c r="T91" s="378">
        <v>16</v>
      </c>
      <c r="U91" s="378">
        <v>2</v>
      </c>
      <c r="V91" s="378">
        <v>1</v>
      </c>
      <c r="W91" s="387">
        <v>5000</v>
      </c>
      <c r="X91" s="378" t="s">
        <v>447</v>
      </c>
      <c r="Y91" s="391">
        <v>5000</v>
      </c>
      <c r="Z91" s="383">
        <f>Y91/W91</f>
        <v>1</v>
      </c>
      <c r="AA91" s="385">
        <v>0</v>
      </c>
      <c r="AB91" s="383">
        <f>AA91/W91</f>
        <v>0</v>
      </c>
      <c r="AC91" s="378" t="s">
        <v>1514</v>
      </c>
      <c r="AD91" s="367"/>
      <c r="AE91" s="25"/>
    </row>
    <row r="92" spans="1:31" s="14" customFormat="1" ht="13.5">
      <c r="A92" s="25"/>
      <c r="B92" s="157" t="s">
        <v>448</v>
      </c>
      <c r="C92" s="161" t="s">
        <v>449</v>
      </c>
      <c r="D92" s="32">
        <v>214256001</v>
      </c>
      <c r="E92" s="450"/>
      <c r="F92" s="32">
        <v>9</v>
      </c>
      <c r="G92" s="32">
        <v>1</v>
      </c>
      <c r="H92" s="32">
        <v>1</v>
      </c>
      <c r="I92" s="409"/>
      <c r="J92" s="364"/>
      <c r="K92" s="453"/>
      <c r="L92" s="364"/>
      <c r="M92" s="364"/>
      <c r="N92" s="364"/>
      <c r="O92" s="32">
        <v>3</v>
      </c>
      <c r="P92" s="32">
        <v>44</v>
      </c>
      <c r="Q92" s="32">
        <v>11</v>
      </c>
      <c r="R92" s="32">
        <v>17</v>
      </c>
      <c r="S92" s="390"/>
      <c r="T92" s="390"/>
      <c r="U92" s="390"/>
      <c r="V92" s="390"/>
      <c r="W92" s="363"/>
      <c r="X92" s="390"/>
      <c r="Y92" s="366"/>
      <c r="Z92" s="389"/>
      <c r="AA92" s="362"/>
      <c r="AB92" s="389"/>
      <c r="AC92" s="390"/>
      <c r="AD92" s="367"/>
      <c r="AE92" s="25"/>
    </row>
    <row r="93" spans="1:31" s="14" customFormat="1" ht="13.5">
      <c r="A93" s="25"/>
      <c r="B93" s="157" t="s">
        <v>245</v>
      </c>
      <c r="C93" s="161" t="s">
        <v>450</v>
      </c>
      <c r="D93" s="32">
        <v>214264001</v>
      </c>
      <c r="E93" s="451"/>
      <c r="F93" s="32">
        <v>9</v>
      </c>
      <c r="G93" s="32">
        <v>1</v>
      </c>
      <c r="H93" s="32">
        <v>1</v>
      </c>
      <c r="I93" s="409"/>
      <c r="J93" s="364"/>
      <c r="K93" s="453"/>
      <c r="L93" s="364"/>
      <c r="M93" s="364"/>
      <c r="N93" s="364"/>
      <c r="O93" s="32">
        <v>3</v>
      </c>
      <c r="P93" s="32">
        <v>60</v>
      </c>
      <c r="Q93" s="32">
        <v>9</v>
      </c>
      <c r="R93" s="32">
        <v>17</v>
      </c>
      <c r="S93" s="390"/>
      <c r="T93" s="390"/>
      <c r="U93" s="390"/>
      <c r="V93" s="390"/>
      <c r="W93" s="363"/>
      <c r="X93" s="390"/>
      <c r="Y93" s="366"/>
      <c r="Z93" s="389"/>
      <c r="AA93" s="362"/>
      <c r="AB93" s="389"/>
      <c r="AC93" s="390"/>
      <c r="AD93" s="367"/>
      <c r="AE93" s="25"/>
    </row>
    <row r="94" spans="1:31" s="14" customFormat="1" ht="13.5">
      <c r="A94" s="25"/>
      <c r="B94" s="32"/>
      <c r="C94" s="32"/>
      <c r="D94" s="32"/>
      <c r="E94" s="32"/>
      <c r="F94" s="32"/>
      <c r="G94" s="32"/>
      <c r="H94" s="32"/>
      <c r="I94" s="409"/>
      <c r="J94" s="364"/>
      <c r="K94" s="453"/>
      <c r="L94" s="364"/>
      <c r="M94" s="364"/>
      <c r="N94" s="364"/>
      <c r="O94" s="32"/>
      <c r="P94" s="32"/>
      <c r="Q94" s="32"/>
      <c r="R94" s="32"/>
      <c r="S94" s="390"/>
      <c r="T94" s="390"/>
      <c r="U94" s="390"/>
      <c r="V94" s="390"/>
      <c r="W94" s="363"/>
      <c r="X94" s="390"/>
      <c r="Y94" s="366"/>
      <c r="Z94" s="389"/>
      <c r="AA94" s="362"/>
      <c r="AB94" s="389"/>
      <c r="AC94" s="390"/>
      <c r="AD94" s="367"/>
      <c r="AE94" s="25"/>
    </row>
    <row r="95" spans="1:31" s="14" customFormat="1" ht="13.5">
      <c r="A95" s="25"/>
      <c r="B95" s="33"/>
      <c r="C95" s="33"/>
      <c r="D95" s="47"/>
      <c r="E95" s="47"/>
      <c r="F95" s="47"/>
      <c r="G95" s="47"/>
      <c r="H95" s="47"/>
      <c r="I95" s="377"/>
      <c r="J95" s="379"/>
      <c r="K95" s="454"/>
      <c r="L95" s="379"/>
      <c r="M95" s="379"/>
      <c r="N95" s="379"/>
      <c r="O95" s="33"/>
      <c r="P95" s="33"/>
      <c r="Q95" s="33"/>
      <c r="R95" s="33"/>
      <c r="S95" s="380"/>
      <c r="T95" s="380"/>
      <c r="U95" s="380"/>
      <c r="V95" s="380"/>
      <c r="W95" s="388"/>
      <c r="X95" s="380"/>
      <c r="Y95" s="361"/>
      <c r="Z95" s="384"/>
      <c r="AA95" s="386"/>
      <c r="AB95" s="384"/>
      <c r="AC95" s="380"/>
      <c r="AD95" s="367"/>
      <c r="AE95" s="25"/>
    </row>
    <row r="96" spans="1:31" s="14" customFormat="1" ht="27">
      <c r="A96" s="25"/>
      <c r="B96" s="31" t="s">
        <v>241</v>
      </c>
      <c r="C96" s="31" t="s">
        <v>451</v>
      </c>
      <c r="D96" s="31">
        <v>1</v>
      </c>
      <c r="E96" s="31" t="s">
        <v>452</v>
      </c>
      <c r="F96" s="31">
        <v>3</v>
      </c>
      <c r="G96" s="31">
        <v>5</v>
      </c>
      <c r="H96" s="31">
        <v>19</v>
      </c>
      <c r="I96" s="378" t="s">
        <v>451</v>
      </c>
      <c r="J96" s="378">
        <v>215074001</v>
      </c>
      <c r="K96" s="400" t="s">
        <v>453</v>
      </c>
      <c r="L96" s="378">
        <v>3</v>
      </c>
      <c r="M96" s="378">
        <v>5</v>
      </c>
      <c r="N96" s="378">
        <v>19</v>
      </c>
      <c r="O96" s="31">
        <v>3</v>
      </c>
      <c r="P96" s="31">
        <v>61</v>
      </c>
      <c r="Q96" s="31">
        <v>9</v>
      </c>
      <c r="R96" s="31">
        <v>3</v>
      </c>
      <c r="S96" s="378">
        <v>4</v>
      </c>
      <c r="T96" s="378">
        <v>16</v>
      </c>
      <c r="U96" s="378">
        <v>4</v>
      </c>
      <c r="V96" s="378">
        <v>1</v>
      </c>
      <c r="W96" s="387">
        <v>50200</v>
      </c>
      <c r="X96" s="378" t="s">
        <v>454</v>
      </c>
      <c r="Y96" s="391">
        <v>50200</v>
      </c>
      <c r="Z96" s="383">
        <f>Y96/W96</f>
        <v>1</v>
      </c>
      <c r="AA96" s="385">
        <v>0</v>
      </c>
      <c r="AB96" s="383">
        <f>AA96/W96</f>
        <v>0</v>
      </c>
      <c r="AC96" s="378" t="s">
        <v>1329</v>
      </c>
      <c r="AD96" s="367"/>
      <c r="AE96" s="25"/>
    </row>
    <row r="97" spans="1:31" s="14" customFormat="1" ht="54">
      <c r="A97" s="25"/>
      <c r="B97" s="32" t="s">
        <v>455</v>
      </c>
      <c r="C97" s="32" t="s">
        <v>456</v>
      </c>
      <c r="D97" s="32">
        <v>4</v>
      </c>
      <c r="E97" s="32" t="s">
        <v>457</v>
      </c>
      <c r="F97" s="32">
        <v>3</v>
      </c>
      <c r="G97" s="32">
        <v>2</v>
      </c>
      <c r="H97" s="32">
        <v>5</v>
      </c>
      <c r="I97" s="390"/>
      <c r="J97" s="364"/>
      <c r="K97" s="401"/>
      <c r="L97" s="364"/>
      <c r="M97" s="364"/>
      <c r="N97" s="364"/>
      <c r="O97" s="32">
        <v>4</v>
      </c>
      <c r="P97" s="32">
        <v>12</v>
      </c>
      <c r="Q97" s="32">
        <v>4</v>
      </c>
      <c r="R97" s="32">
        <v>21</v>
      </c>
      <c r="S97" s="390"/>
      <c r="T97" s="390"/>
      <c r="U97" s="390"/>
      <c r="V97" s="390"/>
      <c r="W97" s="363"/>
      <c r="X97" s="390"/>
      <c r="Y97" s="366"/>
      <c r="Z97" s="389"/>
      <c r="AA97" s="362"/>
      <c r="AB97" s="389"/>
      <c r="AC97" s="390"/>
      <c r="AD97" s="367"/>
      <c r="AE97" s="25"/>
    </row>
    <row r="98" spans="1:31" s="14" customFormat="1" ht="13.5">
      <c r="A98" s="25"/>
      <c r="B98" s="32"/>
      <c r="C98" s="32"/>
      <c r="D98" s="32"/>
      <c r="E98" s="32"/>
      <c r="F98" s="32"/>
      <c r="G98" s="32"/>
      <c r="H98" s="32"/>
      <c r="I98" s="390"/>
      <c r="J98" s="364"/>
      <c r="K98" s="401"/>
      <c r="L98" s="364"/>
      <c r="M98" s="364"/>
      <c r="N98" s="364"/>
      <c r="O98" s="32"/>
      <c r="P98" s="32"/>
      <c r="Q98" s="32"/>
      <c r="R98" s="32"/>
      <c r="S98" s="390"/>
      <c r="T98" s="390"/>
      <c r="U98" s="390"/>
      <c r="V98" s="390"/>
      <c r="W98" s="363"/>
      <c r="X98" s="390"/>
      <c r="Y98" s="366"/>
      <c r="Z98" s="389"/>
      <c r="AA98" s="362"/>
      <c r="AB98" s="389"/>
      <c r="AC98" s="390"/>
      <c r="AD98" s="367"/>
      <c r="AE98" s="25"/>
    </row>
    <row r="99" spans="1:31" s="14" customFormat="1" ht="13.5">
      <c r="A99" s="25"/>
      <c r="B99" s="32"/>
      <c r="C99" s="32"/>
      <c r="D99" s="32"/>
      <c r="E99" s="32"/>
      <c r="F99" s="32"/>
      <c r="G99" s="32"/>
      <c r="H99" s="32"/>
      <c r="I99" s="390"/>
      <c r="J99" s="364"/>
      <c r="K99" s="401"/>
      <c r="L99" s="364"/>
      <c r="M99" s="364"/>
      <c r="N99" s="364"/>
      <c r="O99" s="32"/>
      <c r="P99" s="32"/>
      <c r="Q99" s="32"/>
      <c r="R99" s="32"/>
      <c r="S99" s="390"/>
      <c r="T99" s="390"/>
      <c r="U99" s="390"/>
      <c r="V99" s="390"/>
      <c r="W99" s="363"/>
      <c r="X99" s="390"/>
      <c r="Y99" s="366"/>
      <c r="Z99" s="389"/>
      <c r="AA99" s="362"/>
      <c r="AB99" s="389"/>
      <c r="AC99" s="390"/>
      <c r="AD99" s="367"/>
      <c r="AE99" s="25"/>
    </row>
    <row r="100" spans="1:31" s="14" customFormat="1" ht="13.5">
      <c r="A100" s="25"/>
      <c r="B100" s="33"/>
      <c r="C100" s="33"/>
      <c r="D100" s="47"/>
      <c r="E100" s="47"/>
      <c r="F100" s="47"/>
      <c r="G100" s="47"/>
      <c r="H100" s="47"/>
      <c r="I100" s="380"/>
      <c r="J100" s="379"/>
      <c r="K100" s="402"/>
      <c r="L100" s="379"/>
      <c r="M100" s="379"/>
      <c r="N100" s="379"/>
      <c r="O100" s="33"/>
      <c r="P100" s="33"/>
      <c r="Q100" s="33"/>
      <c r="R100" s="33"/>
      <c r="S100" s="380"/>
      <c r="T100" s="380"/>
      <c r="U100" s="380"/>
      <c r="V100" s="380"/>
      <c r="W100" s="388"/>
      <c r="X100" s="380"/>
      <c r="Y100" s="361"/>
      <c r="Z100" s="384"/>
      <c r="AA100" s="386"/>
      <c r="AB100" s="384"/>
      <c r="AC100" s="380"/>
      <c r="AD100" s="367"/>
      <c r="AE100" s="25"/>
    </row>
    <row r="101" spans="1:31" s="14" customFormat="1" ht="19.5" customHeight="1">
      <c r="A101" s="25"/>
      <c r="B101" s="31" t="s">
        <v>817</v>
      </c>
      <c r="C101" s="179" t="s">
        <v>818</v>
      </c>
      <c r="D101" s="31">
        <v>242055005</v>
      </c>
      <c r="E101" s="32" t="s">
        <v>819</v>
      </c>
      <c r="F101" s="31">
        <v>9</v>
      </c>
      <c r="G101" s="31">
        <v>1</v>
      </c>
      <c r="H101" s="31">
        <v>1</v>
      </c>
      <c r="I101" s="455" t="s">
        <v>818</v>
      </c>
      <c r="J101" s="378">
        <v>242055005</v>
      </c>
      <c r="K101" s="378" t="s">
        <v>819</v>
      </c>
      <c r="L101" s="378">
        <v>9</v>
      </c>
      <c r="M101" s="378">
        <v>1</v>
      </c>
      <c r="N101" s="378">
        <v>1</v>
      </c>
      <c r="O101" s="31">
        <v>3</v>
      </c>
      <c r="P101" s="31">
        <v>49</v>
      </c>
      <c r="Q101" s="31">
        <v>8</v>
      </c>
      <c r="R101" s="31">
        <v>15</v>
      </c>
      <c r="S101" s="378">
        <v>4</v>
      </c>
      <c r="T101" s="378">
        <v>16</v>
      </c>
      <c r="U101" s="378">
        <v>12</v>
      </c>
      <c r="V101" s="378">
        <v>6</v>
      </c>
      <c r="W101" s="387">
        <v>5000</v>
      </c>
      <c r="X101" s="378" t="s">
        <v>820</v>
      </c>
      <c r="Y101" s="391">
        <v>5000</v>
      </c>
      <c r="Z101" s="383">
        <f>Y101/W101</f>
        <v>1</v>
      </c>
      <c r="AA101" s="385">
        <v>0</v>
      </c>
      <c r="AB101" s="383">
        <f>AA101/W101</f>
        <v>0</v>
      </c>
      <c r="AC101" s="378" t="s">
        <v>1514</v>
      </c>
      <c r="AD101" s="367"/>
      <c r="AE101" s="25"/>
    </row>
    <row r="102" spans="1:31" s="14" customFormat="1" ht="19.5" customHeight="1">
      <c r="A102" s="25"/>
      <c r="B102" s="32" t="s">
        <v>821</v>
      </c>
      <c r="C102" s="233" t="s">
        <v>822</v>
      </c>
      <c r="D102" s="32">
        <v>243019001</v>
      </c>
      <c r="E102" s="32" t="s">
        <v>819</v>
      </c>
      <c r="F102" s="32">
        <v>9</v>
      </c>
      <c r="G102" s="32">
        <v>1</v>
      </c>
      <c r="H102" s="32">
        <v>1</v>
      </c>
      <c r="I102" s="456"/>
      <c r="J102" s="364"/>
      <c r="K102" s="364"/>
      <c r="L102" s="364"/>
      <c r="M102" s="364"/>
      <c r="N102" s="364"/>
      <c r="O102" s="32">
        <v>3</v>
      </c>
      <c r="P102" s="32">
        <v>58</v>
      </c>
      <c r="Q102" s="32">
        <v>4</v>
      </c>
      <c r="R102" s="32">
        <v>8</v>
      </c>
      <c r="S102" s="390"/>
      <c r="T102" s="390"/>
      <c r="U102" s="390"/>
      <c r="V102" s="390"/>
      <c r="W102" s="363"/>
      <c r="X102" s="390"/>
      <c r="Y102" s="366"/>
      <c r="Z102" s="389"/>
      <c r="AA102" s="362"/>
      <c r="AB102" s="389"/>
      <c r="AC102" s="390"/>
      <c r="AD102" s="367"/>
      <c r="AE102" s="25"/>
    </row>
    <row r="103" spans="1:31" s="14" customFormat="1" ht="19.5" customHeight="1">
      <c r="A103" s="25"/>
      <c r="B103" s="32"/>
      <c r="C103" s="32"/>
      <c r="D103" s="32"/>
      <c r="E103" s="32"/>
      <c r="F103" s="32"/>
      <c r="G103" s="32"/>
      <c r="H103" s="32"/>
      <c r="I103" s="456"/>
      <c r="J103" s="364"/>
      <c r="K103" s="364"/>
      <c r="L103" s="364"/>
      <c r="M103" s="364"/>
      <c r="N103" s="364"/>
      <c r="O103" s="32"/>
      <c r="P103" s="32"/>
      <c r="Q103" s="32"/>
      <c r="R103" s="32"/>
      <c r="S103" s="390"/>
      <c r="T103" s="390"/>
      <c r="U103" s="390"/>
      <c r="V103" s="390"/>
      <c r="W103" s="363"/>
      <c r="X103" s="390"/>
      <c r="Y103" s="366"/>
      <c r="Z103" s="389"/>
      <c r="AA103" s="362"/>
      <c r="AB103" s="389"/>
      <c r="AC103" s="390"/>
      <c r="AD103" s="367"/>
      <c r="AE103" s="25"/>
    </row>
    <row r="104" spans="1:31" s="14" customFormat="1" ht="19.5" customHeight="1">
      <c r="A104" s="25"/>
      <c r="B104" s="33"/>
      <c r="C104" s="33"/>
      <c r="D104" s="47"/>
      <c r="E104" s="47"/>
      <c r="F104" s="47"/>
      <c r="G104" s="47"/>
      <c r="H104" s="47"/>
      <c r="I104" s="457"/>
      <c r="J104" s="379"/>
      <c r="K104" s="379"/>
      <c r="L104" s="379"/>
      <c r="M104" s="379"/>
      <c r="N104" s="379"/>
      <c r="O104" s="33"/>
      <c r="P104" s="33"/>
      <c r="Q104" s="33"/>
      <c r="R104" s="33"/>
      <c r="S104" s="380"/>
      <c r="T104" s="380"/>
      <c r="U104" s="380"/>
      <c r="V104" s="380"/>
      <c r="W104" s="388"/>
      <c r="X104" s="380"/>
      <c r="Y104" s="361"/>
      <c r="Z104" s="384"/>
      <c r="AA104" s="386"/>
      <c r="AB104" s="384"/>
      <c r="AC104" s="380"/>
      <c r="AD104" s="367"/>
      <c r="AE104" s="25"/>
    </row>
    <row r="105" spans="1:31" s="14" customFormat="1" ht="13.5">
      <c r="A105" s="25"/>
      <c r="B105" s="31" t="s">
        <v>135</v>
      </c>
      <c r="C105" s="235" t="s">
        <v>849</v>
      </c>
      <c r="D105" s="31">
        <v>272060004</v>
      </c>
      <c r="E105" s="31" t="s">
        <v>850</v>
      </c>
      <c r="F105" s="31">
        <v>3</v>
      </c>
      <c r="G105" s="31">
        <v>13</v>
      </c>
      <c r="H105" s="31">
        <v>52</v>
      </c>
      <c r="I105" s="378" t="s">
        <v>851</v>
      </c>
      <c r="J105" s="378">
        <v>271004048</v>
      </c>
      <c r="K105" s="378" t="s">
        <v>852</v>
      </c>
      <c r="L105" s="378">
        <v>3</v>
      </c>
      <c r="M105" s="378">
        <v>13</v>
      </c>
      <c r="N105" s="378">
        <v>52</v>
      </c>
      <c r="O105" s="31">
        <v>4</v>
      </c>
      <c r="P105" s="31">
        <v>6</v>
      </c>
      <c r="Q105" s="31">
        <v>7</v>
      </c>
      <c r="R105" s="31">
        <v>7</v>
      </c>
      <c r="S105" s="378">
        <v>4</v>
      </c>
      <c r="T105" s="378">
        <v>16</v>
      </c>
      <c r="U105" s="378">
        <v>8</v>
      </c>
      <c r="V105" s="378">
        <v>1</v>
      </c>
      <c r="W105" s="458">
        <v>18478597</v>
      </c>
      <c r="X105" s="378" t="s">
        <v>853</v>
      </c>
      <c r="Y105" s="461">
        <v>232293</v>
      </c>
      <c r="Z105" s="383">
        <f>Y105/W105</f>
        <v>0.012570921915770986</v>
      </c>
      <c r="AA105" s="385">
        <v>129761</v>
      </c>
      <c r="AB105" s="383">
        <f>AA105/W105</f>
        <v>0.007022232261464439</v>
      </c>
      <c r="AC105" s="378" t="s">
        <v>1333</v>
      </c>
      <c r="AD105" s="367"/>
      <c r="AE105" s="25"/>
    </row>
    <row r="106" spans="1:31" s="14" customFormat="1" ht="13.5">
      <c r="A106" s="25"/>
      <c r="B106" s="32" t="s">
        <v>141</v>
      </c>
      <c r="C106" s="153" t="s">
        <v>851</v>
      </c>
      <c r="D106" s="32">
        <v>271004048</v>
      </c>
      <c r="E106" s="32" t="s">
        <v>850</v>
      </c>
      <c r="F106" s="32">
        <v>3</v>
      </c>
      <c r="G106" s="32">
        <v>13</v>
      </c>
      <c r="H106" s="32">
        <v>52</v>
      </c>
      <c r="I106" s="390"/>
      <c r="J106" s="390"/>
      <c r="K106" s="390"/>
      <c r="L106" s="364"/>
      <c r="M106" s="364"/>
      <c r="N106" s="364"/>
      <c r="O106" s="32">
        <v>4</v>
      </c>
      <c r="P106" s="32">
        <v>9</v>
      </c>
      <c r="Q106" s="32">
        <v>2</v>
      </c>
      <c r="R106" s="32">
        <v>3</v>
      </c>
      <c r="S106" s="390"/>
      <c r="T106" s="390"/>
      <c r="U106" s="390"/>
      <c r="V106" s="390"/>
      <c r="W106" s="459"/>
      <c r="X106" s="390"/>
      <c r="Y106" s="462"/>
      <c r="Z106" s="389"/>
      <c r="AA106" s="362"/>
      <c r="AB106" s="389"/>
      <c r="AC106" s="390"/>
      <c r="AD106" s="367"/>
      <c r="AE106" s="25"/>
    </row>
    <row r="107" spans="1:31" s="14" customFormat="1" ht="13.5">
      <c r="A107" s="25"/>
      <c r="B107" s="32"/>
      <c r="C107" s="32"/>
      <c r="D107" s="32"/>
      <c r="E107" s="32"/>
      <c r="F107" s="32"/>
      <c r="G107" s="32"/>
      <c r="H107" s="32"/>
      <c r="I107" s="223"/>
      <c r="J107" s="169"/>
      <c r="K107" s="169"/>
      <c r="L107" s="364"/>
      <c r="M107" s="364"/>
      <c r="N107" s="364"/>
      <c r="O107" s="32"/>
      <c r="P107" s="32"/>
      <c r="Q107" s="32"/>
      <c r="R107" s="32"/>
      <c r="S107" s="390"/>
      <c r="T107" s="390"/>
      <c r="U107" s="390"/>
      <c r="V107" s="390"/>
      <c r="W107" s="459"/>
      <c r="X107" s="390"/>
      <c r="Y107" s="462"/>
      <c r="Z107" s="389"/>
      <c r="AA107" s="362"/>
      <c r="AB107" s="389"/>
      <c r="AC107" s="390"/>
      <c r="AD107" s="367"/>
      <c r="AE107" s="25"/>
    </row>
    <row r="108" spans="1:31" s="14" customFormat="1" ht="13.5">
      <c r="A108" s="25"/>
      <c r="B108" s="32"/>
      <c r="C108" s="32"/>
      <c r="D108" s="32"/>
      <c r="E108" s="32"/>
      <c r="F108" s="32"/>
      <c r="G108" s="32"/>
      <c r="H108" s="32"/>
      <c r="I108" s="223"/>
      <c r="J108" s="169"/>
      <c r="K108" s="169"/>
      <c r="L108" s="364"/>
      <c r="M108" s="364"/>
      <c r="N108" s="364"/>
      <c r="O108" s="32"/>
      <c r="P108" s="32"/>
      <c r="Q108" s="32"/>
      <c r="R108" s="32"/>
      <c r="S108" s="390"/>
      <c r="T108" s="390"/>
      <c r="U108" s="390"/>
      <c r="V108" s="390"/>
      <c r="W108" s="459"/>
      <c r="X108" s="390"/>
      <c r="Y108" s="462"/>
      <c r="Z108" s="389"/>
      <c r="AA108" s="362"/>
      <c r="AB108" s="389"/>
      <c r="AC108" s="390"/>
      <c r="AD108" s="367"/>
      <c r="AE108" s="25"/>
    </row>
    <row r="109" spans="1:31" s="14" customFormat="1" ht="13.5">
      <c r="A109" s="25"/>
      <c r="B109" s="33"/>
      <c r="C109" s="33"/>
      <c r="D109" s="47"/>
      <c r="E109" s="47"/>
      <c r="F109" s="47"/>
      <c r="G109" s="47"/>
      <c r="H109" s="47"/>
      <c r="I109" s="47"/>
      <c r="J109" s="170"/>
      <c r="K109" s="170"/>
      <c r="L109" s="379"/>
      <c r="M109" s="379"/>
      <c r="N109" s="379"/>
      <c r="O109" s="33"/>
      <c r="P109" s="33"/>
      <c r="Q109" s="33"/>
      <c r="R109" s="33"/>
      <c r="S109" s="380"/>
      <c r="T109" s="380"/>
      <c r="U109" s="380"/>
      <c r="V109" s="380"/>
      <c r="W109" s="460"/>
      <c r="X109" s="380"/>
      <c r="Y109" s="463"/>
      <c r="Z109" s="384"/>
      <c r="AA109" s="386"/>
      <c r="AB109" s="384"/>
      <c r="AC109" s="380"/>
      <c r="AD109" s="367"/>
      <c r="AE109" s="25"/>
    </row>
    <row r="110" spans="1:31" s="14" customFormat="1" ht="13.5">
      <c r="A110" s="25"/>
      <c r="B110" s="31"/>
      <c r="C110" s="31"/>
      <c r="D110" s="31"/>
      <c r="E110" s="31"/>
      <c r="F110" s="31"/>
      <c r="G110" s="31"/>
      <c r="H110" s="31"/>
      <c r="I110" s="378" t="s">
        <v>854</v>
      </c>
      <c r="J110" s="378">
        <v>272108005</v>
      </c>
      <c r="K110" s="378" t="s">
        <v>855</v>
      </c>
      <c r="L110" s="378">
        <v>2</v>
      </c>
      <c r="M110" s="378">
        <v>9</v>
      </c>
      <c r="N110" s="378">
        <v>44</v>
      </c>
      <c r="O110" s="31"/>
      <c r="P110" s="31"/>
      <c r="Q110" s="31"/>
      <c r="R110" s="31"/>
      <c r="S110" s="378">
        <v>4</v>
      </c>
      <c r="T110" s="378">
        <v>16</v>
      </c>
      <c r="U110" s="378">
        <v>4</v>
      </c>
      <c r="V110" s="378">
        <v>1</v>
      </c>
      <c r="W110" s="387">
        <v>300000</v>
      </c>
      <c r="X110" s="378" t="s">
        <v>856</v>
      </c>
      <c r="Y110" s="391">
        <v>300000</v>
      </c>
      <c r="Z110" s="383">
        <f>Y110/W110</f>
        <v>1</v>
      </c>
      <c r="AA110" s="385">
        <v>0</v>
      </c>
      <c r="AB110" s="383">
        <f>AA110/W110</f>
        <v>0</v>
      </c>
      <c r="AC110" s="378" t="s">
        <v>857</v>
      </c>
      <c r="AD110" s="367"/>
      <c r="AE110" s="25"/>
    </row>
    <row r="111" spans="1:31" s="14" customFormat="1" ht="27">
      <c r="A111" s="25"/>
      <c r="B111" s="32" t="s">
        <v>858</v>
      </c>
      <c r="C111" s="32" t="s">
        <v>859</v>
      </c>
      <c r="D111" s="32">
        <v>272108005</v>
      </c>
      <c r="E111" s="32" t="s">
        <v>860</v>
      </c>
      <c r="F111" s="32">
        <v>2</v>
      </c>
      <c r="G111" s="32">
        <v>9</v>
      </c>
      <c r="H111" s="32">
        <v>44</v>
      </c>
      <c r="I111" s="390"/>
      <c r="J111" s="364"/>
      <c r="K111" s="364"/>
      <c r="L111" s="364"/>
      <c r="M111" s="364"/>
      <c r="N111" s="364"/>
      <c r="O111" s="32">
        <v>4</v>
      </c>
      <c r="P111" s="32">
        <v>4</v>
      </c>
      <c r="Q111" s="32">
        <v>3</v>
      </c>
      <c r="R111" s="32">
        <v>30</v>
      </c>
      <c r="S111" s="390"/>
      <c r="T111" s="390"/>
      <c r="U111" s="390"/>
      <c r="V111" s="390"/>
      <c r="W111" s="363"/>
      <c r="X111" s="390"/>
      <c r="Y111" s="366"/>
      <c r="Z111" s="389"/>
      <c r="AA111" s="362"/>
      <c r="AB111" s="389"/>
      <c r="AC111" s="390"/>
      <c r="AD111" s="367"/>
      <c r="AE111" s="25"/>
    </row>
    <row r="112" spans="1:31" s="14" customFormat="1" ht="27">
      <c r="A112" s="25"/>
      <c r="B112" s="32" t="s">
        <v>327</v>
      </c>
      <c r="C112" s="32" t="s">
        <v>861</v>
      </c>
      <c r="D112" s="32">
        <v>272108007</v>
      </c>
      <c r="E112" s="32" t="s">
        <v>862</v>
      </c>
      <c r="F112" s="32">
        <v>2</v>
      </c>
      <c r="G112" s="32">
        <v>9</v>
      </c>
      <c r="H112" s="32">
        <v>44</v>
      </c>
      <c r="I112" s="390"/>
      <c r="J112" s="364"/>
      <c r="K112" s="364"/>
      <c r="L112" s="364"/>
      <c r="M112" s="364"/>
      <c r="N112" s="364"/>
      <c r="O112" s="32">
        <v>4</v>
      </c>
      <c r="P112" s="32">
        <v>7</v>
      </c>
      <c r="Q112" s="32">
        <v>12</v>
      </c>
      <c r="R112" s="32">
        <v>1</v>
      </c>
      <c r="S112" s="390"/>
      <c r="T112" s="390"/>
      <c r="U112" s="390"/>
      <c r="V112" s="390"/>
      <c r="W112" s="363"/>
      <c r="X112" s="390"/>
      <c r="Y112" s="366"/>
      <c r="Z112" s="389"/>
      <c r="AA112" s="362"/>
      <c r="AB112" s="389"/>
      <c r="AC112" s="390"/>
      <c r="AD112" s="367"/>
      <c r="AE112" s="25"/>
    </row>
    <row r="113" spans="1:31" s="14" customFormat="1" ht="13.5">
      <c r="A113" s="25"/>
      <c r="B113" s="32"/>
      <c r="C113" s="32"/>
      <c r="D113" s="32"/>
      <c r="E113" s="32"/>
      <c r="F113" s="32"/>
      <c r="G113" s="32"/>
      <c r="H113" s="32"/>
      <c r="I113" s="390"/>
      <c r="J113" s="364"/>
      <c r="K113" s="364"/>
      <c r="L113" s="364"/>
      <c r="M113" s="364"/>
      <c r="N113" s="364"/>
      <c r="O113" s="32"/>
      <c r="P113" s="32"/>
      <c r="Q113" s="32"/>
      <c r="R113" s="32"/>
      <c r="S113" s="390"/>
      <c r="T113" s="390"/>
      <c r="U113" s="390"/>
      <c r="V113" s="390"/>
      <c r="W113" s="363"/>
      <c r="X113" s="390"/>
      <c r="Y113" s="366"/>
      <c r="Z113" s="389"/>
      <c r="AA113" s="362"/>
      <c r="AB113" s="389"/>
      <c r="AC113" s="390"/>
      <c r="AD113" s="367"/>
      <c r="AE113" s="25"/>
    </row>
    <row r="114" spans="1:31" s="14" customFormat="1" ht="13.5">
      <c r="A114" s="25"/>
      <c r="B114" s="33"/>
      <c r="C114" s="33"/>
      <c r="D114" s="47"/>
      <c r="E114" s="47"/>
      <c r="F114" s="47"/>
      <c r="G114" s="47"/>
      <c r="H114" s="47"/>
      <c r="I114" s="380"/>
      <c r="J114" s="379"/>
      <c r="K114" s="379"/>
      <c r="L114" s="379"/>
      <c r="M114" s="379"/>
      <c r="N114" s="379"/>
      <c r="O114" s="33"/>
      <c r="P114" s="33"/>
      <c r="Q114" s="33"/>
      <c r="R114" s="33"/>
      <c r="S114" s="380"/>
      <c r="T114" s="380"/>
      <c r="U114" s="380"/>
      <c r="V114" s="380"/>
      <c r="W114" s="388"/>
      <c r="X114" s="380"/>
      <c r="Y114" s="361"/>
      <c r="Z114" s="384"/>
      <c r="AA114" s="386"/>
      <c r="AB114" s="384"/>
      <c r="AC114" s="380"/>
      <c r="AD114" s="367"/>
      <c r="AE114" s="25"/>
    </row>
    <row r="115" spans="1:31" s="14" customFormat="1" ht="27">
      <c r="A115" s="25"/>
      <c r="B115" s="157" t="s">
        <v>892</v>
      </c>
      <c r="C115" s="32" t="s">
        <v>893</v>
      </c>
      <c r="D115" s="32">
        <v>294225002</v>
      </c>
      <c r="E115" s="32" t="s">
        <v>894</v>
      </c>
      <c r="F115" s="31"/>
      <c r="G115" s="31"/>
      <c r="H115" s="31"/>
      <c r="I115" s="378" t="s">
        <v>895</v>
      </c>
      <c r="J115" s="378">
        <v>292117001</v>
      </c>
      <c r="K115" s="378" t="s">
        <v>896</v>
      </c>
      <c r="L115" s="378">
        <v>9</v>
      </c>
      <c r="M115" s="378">
        <v>1</v>
      </c>
      <c r="N115" s="378">
        <v>1</v>
      </c>
      <c r="O115" s="156">
        <v>3</v>
      </c>
      <c r="P115" s="156">
        <v>59</v>
      </c>
      <c r="Q115" s="156">
        <v>3</v>
      </c>
      <c r="R115" s="156">
        <v>26</v>
      </c>
      <c r="S115" s="378">
        <v>4</v>
      </c>
      <c r="T115" s="378">
        <v>16</v>
      </c>
      <c r="U115" s="378">
        <v>9</v>
      </c>
      <c r="V115" s="378">
        <v>30</v>
      </c>
      <c r="W115" s="387">
        <v>5000</v>
      </c>
      <c r="X115" s="378" t="s">
        <v>897</v>
      </c>
      <c r="Y115" s="391">
        <v>5000</v>
      </c>
      <c r="Z115" s="383">
        <f>Y115/W115</f>
        <v>1</v>
      </c>
      <c r="AA115" s="385"/>
      <c r="AB115" s="383">
        <f>AA115/W115</f>
        <v>0</v>
      </c>
      <c r="AC115" s="378" t="s">
        <v>1514</v>
      </c>
      <c r="AD115" s="367"/>
      <c r="AE115" s="25"/>
    </row>
    <row r="116" spans="1:31" s="14" customFormat="1" ht="40.5">
      <c r="A116" s="25"/>
      <c r="B116" s="157" t="s">
        <v>1311</v>
      </c>
      <c r="C116" s="32" t="s">
        <v>898</v>
      </c>
      <c r="D116" s="32">
        <v>294217002</v>
      </c>
      <c r="E116" s="32" t="s">
        <v>899</v>
      </c>
      <c r="F116" s="32">
        <v>9</v>
      </c>
      <c r="G116" s="32">
        <v>1</v>
      </c>
      <c r="H116" s="32">
        <v>1</v>
      </c>
      <c r="I116" s="390"/>
      <c r="J116" s="364"/>
      <c r="K116" s="364"/>
      <c r="L116" s="364"/>
      <c r="M116" s="364"/>
      <c r="N116" s="364"/>
      <c r="O116" s="32">
        <v>3</v>
      </c>
      <c r="P116" s="32">
        <v>44</v>
      </c>
      <c r="Q116" s="32">
        <v>3</v>
      </c>
      <c r="R116" s="32">
        <v>26</v>
      </c>
      <c r="S116" s="390"/>
      <c r="T116" s="390"/>
      <c r="U116" s="390"/>
      <c r="V116" s="390"/>
      <c r="W116" s="363"/>
      <c r="X116" s="390"/>
      <c r="Y116" s="366"/>
      <c r="Z116" s="389"/>
      <c r="AA116" s="362"/>
      <c r="AB116" s="389"/>
      <c r="AC116" s="390"/>
      <c r="AD116" s="367"/>
      <c r="AE116" s="25"/>
    </row>
    <row r="117" spans="1:31" s="14" customFormat="1" ht="13.5">
      <c r="A117" s="25"/>
      <c r="B117" s="157"/>
      <c r="C117" s="32"/>
      <c r="D117" s="32"/>
      <c r="E117" s="32"/>
      <c r="F117" s="32"/>
      <c r="G117" s="32"/>
      <c r="H117" s="32"/>
      <c r="I117" s="390"/>
      <c r="J117" s="364"/>
      <c r="K117" s="364"/>
      <c r="L117" s="364"/>
      <c r="M117" s="364"/>
      <c r="N117" s="364"/>
      <c r="O117" s="196"/>
      <c r="P117" s="196"/>
      <c r="Q117" s="196"/>
      <c r="R117" s="196"/>
      <c r="S117" s="390"/>
      <c r="T117" s="390"/>
      <c r="U117" s="390"/>
      <c r="V117" s="390"/>
      <c r="W117" s="363"/>
      <c r="X117" s="390"/>
      <c r="Y117" s="366"/>
      <c r="Z117" s="389"/>
      <c r="AA117" s="362"/>
      <c r="AB117" s="389"/>
      <c r="AC117" s="390"/>
      <c r="AD117" s="367"/>
      <c r="AE117" s="25"/>
    </row>
    <row r="118" spans="1:31" s="14" customFormat="1" ht="13.5">
      <c r="A118" s="25"/>
      <c r="B118" s="157"/>
      <c r="C118" s="32"/>
      <c r="D118" s="32"/>
      <c r="E118" s="32"/>
      <c r="F118" s="32"/>
      <c r="G118" s="32"/>
      <c r="H118" s="32"/>
      <c r="I118" s="390"/>
      <c r="J118" s="364"/>
      <c r="K118" s="364"/>
      <c r="L118" s="364"/>
      <c r="M118" s="364"/>
      <c r="N118" s="364"/>
      <c r="O118" s="32"/>
      <c r="P118" s="32"/>
      <c r="Q118" s="32"/>
      <c r="R118" s="32"/>
      <c r="S118" s="390"/>
      <c r="T118" s="390"/>
      <c r="U118" s="390"/>
      <c r="V118" s="390"/>
      <c r="W118" s="363"/>
      <c r="X118" s="390"/>
      <c r="Y118" s="366"/>
      <c r="Z118" s="389"/>
      <c r="AA118" s="362"/>
      <c r="AB118" s="389"/>
      <c r="AC118" s="390"/>
      <c r="AD118" s="367"/>
      <c r="AE118" s="25"/>
    </row>
    <row r="119" spans="1:31" s="14" customFormat="1" ht="13.5">
      <c r="A119" s="25"/>
      <c r="B119" s="197"/>
      <c r="C119" s="33"/>
      <c r="D119" s="47"/>
      <c r="E119" s="47"/>
      <c r="F119" s="47"/>
      <c r="G119" s="47"/>
      <c r="H119" s="47"/>
      <c r="I119" s="380"/>
      <c r="J119" s="379"/>
      <c r="K119" s="379"/>
      <c r="L119" s="379"/>
      <c r="M119" s="379"/>
      <c r="N119" s="379"/>
      <c r="O119" s="33"/>
      <c r="P119" s="33"/>
      <c r="Q119" s="33"/>
      <c r="R119" s="33"/>
      <c r="S119" s="380"/>
      <c r="T119" s="380"/>
      <c r="U119" s="380"/>
      <c r="V119" s="380"/>
      <c r="W119" s="388"/>
      <c r="X119" s="380"/>
      <c r="Y119" s="361"/>
      <c r="Z119" s="384"/>
      <c r="AA119" s="386"/>
      <c r="AB119" s="384"/>
      <c r="AC119" s="380"/>
      <c r="AD119" s="367"/>
      <c r="AE119" s="25"/>
    </row>
    <row r="120" spans="1:31" s="14" customFormat="1" ht="27">
      <c r="A120" s="25"/>
      <c r="B120" s="31" t="s">
        <v>1311</v>
      </c>
      <c r="C120" s="249" t="s">
        <v>977</v>
      </c>
      <c r="D120" s="31">
        <v>322016011</v>
      </c>
      <c r="E120" s="31" t="s">
        <v>978</v>
      </c>
      <c r="F120" s="31">
        <v>9</v>
      </c>
      <c r="G120" s="31">
        <v>1</v>
      </c>
      <c r="H120" s="31">
        <v>1</v>
      </c>
      <c r="I120" s="378" t="s">
        <v>977</v>
      </c>
      <c r="J120" s="378">
        <v>322016011</v>
      </c>
      <c r="K120" s="378" t="s">
        <v>978</v>
      </c>
      <c r="L120" s="378">
        <v>9</v>
      </c>
      <c r="M120" s="378">
        <v>1</v>
      </c>
      <c r="N120" s="378">
        <v>1</v>
      </c>
      <c r="O120" s="31">
        <v>3</v>
      </c>
      <c r="P120" s="31">
        <v>51</v>
      </c>
      <c r="Q120" s="31">
        <v>3</v>
      </c>
      <c r="R120" s="31">
        <v>17</v>
      </c>
      <c r="S120" s="378">
        <v>4</v>
      </c>
      <c r="T120" s="378">
        <v>17</v>
      </c>
      <c r="U120" s="378">
        <v>3</v>
      </c>
      <c r="V120" s="378">
        <v>31</v>
      </c>
      <c r="W120" s="387">
        <v>1000</v>
      </c>
      <c r="X120" s="378" t="s">
        <v>979</v>
      </c>
      <c r="Y120" s="391">
        <v>1000</v>
      </c>
      <c r="Z120" s="383">
        <f>Y120/W120</f>
        <v>1</v>
      </c>
      <c r="AA120" s="385">
        <v>0</v>
      </c>
      <c r="AB120" s="383">
        <f>AA120/W120</f>
        <v>0</v>
      </c>
      <c r="AC120" s="378" t="s">
        <v>1514</v>
      </c>
      <c r="AD120" s="367"/>
      <c r="AE120" s="25"/>
    </row>
    <row r="121" spans="1:31" s="14" customFormat="1" ht="27">
      <c r="A121" s="25"/>
      <c r="B121" s="32" t="s">
        <v>275</v>
      </c>
      <c r="C121" s="250" t="s">
        <v>980</v>
      </c>
      <c r="D121" s="32">
        <v>323012002</v>
      </c>
      <c r="E121" s="32" t="s">
        <v>981</v>
      </c>
      <c r="F121" s="32">
        <v>9</v>
      </c>
      <c r="G121" s="32">
        <v>1</v>
      </c>
      <c r="H121" s="32">
        <v>1</v>
      </c>
      <c r="I121" s="390"/>
      <c r="J121" s="364"/>
      <c r="K121" s="364"/>
      <c r="L121" s="364"/>
      <c r="M121" s="364"/>
      <c r="N121" s="364"/>
      <c r="O121" s="32">
        <v>3</v>
      </c>
      <c r="P121" s="32">
        <v>49</v>
      </c>
      <c r="Q121" s="32">
        <v>3</v>
      </c>
      <c r="R121" s="32">
        <v>29</v>
      </c>
      <c r="S121" s="390"/>
      <c r="T121" s="390"/>
      <c r="U121" s="390"/>
      <c r="V121" s="390"/>
      <c r="W121" s="363"/>
      <c r="X121" s="390"/>
      <c r="Y121" s="366"/>
      <c r="Z121" s="389"/>
      <c r="AA121" s="362"/>
      <c r="AB121" s="389"/>
      <c r="AC121" s="390"/>
      <c r="AD121" s="367"/>
      <c r="AE121" s="25"/>
    </row>
    <row r="122" spans="1:31" s="14" customFormat="1" ht="27">
      <c r="A122" s="25"/>
      <c r="B122" s="32" t="s">
        <v>245</v>
      </c>
      <c r="C122" s="250" t="s">
        <v>983</v>
      </c>
      <c r="D122" s="32">
        <v>323063004</v>
      </c>
      <c r="E122" s="32" t="s">
        <v>984</v>
      </c>
      <c r="F122" s="32">
        <v>9</v>
      </c>
      <c r="G122" s="32">
        <v>1</v>
      </c>
      <c r="H122" s="32">
        <v>1</v>
      </c>
      <c r="I122" s="390"/>
      <c r="J122" s="364"/>
      <c r="K122" s="364"/>
      <c r="L122" s="364"/>
      <c r="M122" s="364"/>
      <c r="N122" s="364"/>
      <c r="O122" s="32">
        <v>3</v>
      </c>
      <c r="P122" s="32">
        <v>53</v>
      </c>
      <c r="Q122" s="32">
        <v>6</v>
      </c>
      <c r="R122" s="32">
        <v>29</v>
      </c>
      <c r="S122" s="390"/>
      <c r="T122" s="390"/>
      <c r="U122" s="390"/>
      <c r="V122" s="390"/>
      <c r="W122" s="363"/>
      <c r="X122" s="390"/>
      <c r="Y122" s="366"/>
      <c r="Z122" s="389"/>
      <c r="AA122" s="362"/>
      <c r="AB122" s="389"/>
      <c r="AC122" s="390"/>
      <c r="AD122" s="367"/>
      <c r="AE122" s="25"/>
    </row>
    <row r="123" spans="1:31" s="14" customFormat="1" ht="27">
      <c r="A123" s="25"/>
      <c r="B123" s="32" t="s">
        <v>985</v>
      </c>
      <c r="C123" s="250" t="s">
        <v>986</v>
      </c>
      <c r="D123" s="32">
        <v>323071002</v>
      </c>
      <c r="E123" s="32" t="s">
        <v>987</v>
      </c>
      <c r="F123" s="32">
        <v>9</v>
      </c>
      <c r="G123" s="32">
        <v>1</v>
      </c>
      <c r="H123" s="32">
        <v>1</v>
      </c>
      <c r="I123" s="390"/>
      <c r="J123" s="364"/>
      <c r="K123" s="364"/>
      <c r="L123" s="364"/>
      <c r="M123" s="364"/>
      <c r="N123" s="364"/>
      <c r="O123" s="32">
        <v>3</v>
      </c>
      <c r="P123" s="32">
        <v>49</v>
      </c>
      <c r="Q123" s="32">
        <v>3</v>
      </c>
      <c r="R123" s="32">
        <v>6</v>
      </c>
      <c r="S123" s="390"/>
      <c r="T123" s="390"/>
      <c r="U123" s="390"/>
      <c r="V123" s="390"/>
      <c r="W123" s="363"/>
      <c r="X123" s="390"/>
      <c r="Y123" s="366"/>
      <c r="Z123" s="389"/>
      <c r="AA123" s="362"/>
      <c r="AB123" s="389"/>
      <c r="AC123" s="390"/>
      <c r="AD123" s="367"/>
      <c r="AE123" s="25"/>
    </row>
    <row r="124" spans="1:31" s="14" customFormat="1" ht="13.5">
      <c r="A124" s="25"/>
      <c r="B124" s="33"/>
      <c r="C124" s="33"/>
      <c r="D124" s="47"/>
      <c r="E124" s="47"/>
      <c r="F124" s="47"/>
      <c r="G124" s="47"/>
      <c r="H124" s="47"/>
      <c r="I124" s="380"/>
      <c r="J124" s="379"/>
      <c r="K124" s="379"/>
      <c r="L124" s="379"/>
      <c r="M124" s="379"/>
      <c r="N124" s="379"/>
      <c r="O124" s="33"/>
      <c r="P124" s="33"/>
      <c r="Q124" s="33"/>
      <c r="R124" s="33"/>
      <c r="S124" s="380"/>
      <c r="T124" s="380"/>
      <c r="U124" s="380"/>
      <c r="V124" s="380"/>
      <c r="W124" s="388"/>
      <c r="X124" s="380"/>
      <c r="Y124" s="361"/>
      <c r="Z124" s="384"/>
      <c r="AA124" s="386"/>
      <c r="AB124" s="384"/>
      <c r="AC124" s="380"/>
      <c r="AD124" s="367"/>
      <c r="AE124" s="25"/>
    </row>
    <row r="125" spans="1:31" s="14" customFormat="1" ht="27">
      <c r="A125" s="25"/>
      <c r="B125" s="32" t="s">
        <v>241</v>
      </c>
      <c r="C125" s="250" t="s">
        <v>988</v>
      </c>
      <c r="D125" s="32">
        <v>322032006</v>
      </c>
      <c r="E125" s="91" t="s">
        <v>1464</v>
      </c>
      <c r="F125" s="32">
        <v>9</v>
      </c>
      <c r="G125" s="31">
        <v>1</v>
      </c>
      <c r="H125" s="31">
        <v>1</v>
      </c>
      <c r="I125" s="93" t="s">
        <v>989</v>
      </c>
      <c r="J125" s="32">
        <v>322032006</v>
      </c>
      <c r="K125" s="93" t="s">
        <v>1464</v>
      </c>
      <c r="L125" s="378">
        <v>9</v>
      </c>
      <c r="M125" s="378">
        <v>1</v>
      </c>
      <c r="N125" s="378">
        <v>1</v>
      </c>
      <c r="O125" s="31">
        <v>3</v>
      </c>
      <c r="P125" s="31">
        <v>49</v>
      </c>
      <c r="Q125" s="31">
        <v>3</v>
      </c>
      <c r="R125" s="31">
        <v>8</v>
      </c>
      <c r="S125" s="378">
        <v>4</v>
      </c>
      <c r="T125" s="378">
        <v>17</v>
      </c>
      <c r="U125" s="378">
        <v>3</v>
      </c>
      <c r="V125" s="378">
        <v>22</v>
      </c>
      <c r="W125" s="387">
        <v>30000</v>
      </c>
      <c r="X125" s="378" t="s">
        <v>990</v>
      </c>
      <c r="Y125" s="391">
        <v>30000</v>
      </c>
      <c r="Z125" s="383">
        <f>Y125/W125</f>
        <v>1</v>
      </c>
      <c r="AA125" s="385">
        <v>0</v>
      </c>
      <c r="AB125" s="383">
        <f>AA125/W125</f>
        <v>0</v>
      </c>
      <c r="AC125" s="378" t="s">
        <v>1514</v>
      </c>
      <c r="AD125" s="367"/>
      <c r="AE125" s="25"/>
    </row>
    <row r="126" spans="1:31" s="14" customFormat="1" ht="24.75" customHeight="1">
      <c r="A126" s="25"/>
      <c r="B126" s="32" t="s">
        <v>275</v>
      </c>
      <c r="C126" s="250" t="s">
        <v>991</v>
      </c>
      <c r="D126" s="32">
        <v>322083005</v>
      </c>
      <c r="E126" s="91" t="s">
        <v>1464</v>
      </c>
      <c r="F126" s="32">
        <v>9</v>
      </c>
      <c r="G126" s="32">
        <v>1</v>
      </c>
      <c r="H126" s="32">
        <v>1</v>
      </c>
      <c r="I126" s="224"/>
      <c r="J126" s="91"/>
      <c r="K126" s="91"/>
      <c r="L126" s="364"/>
      <c r="M126" s="364"/>
      <c r="N126" s="364"/>
      <c r="O126" s="32">
        <v>3</v>
      </c>
      <c r="P126" s="32">
        <v>59</v>
      </c>
      <c r="Q126" s="32">
        <v>7</v>
      </c>
      <c r="R126" s="32">
        <v>16</v>
      </c>
      <c r="S126" s="390"/>
      <c r="T126" s="390"/>
      <c r="U126" s="390"/>
      <c r="V126" s="390"/>
      <c r="W126" s="363"/>
      <c r="X126" s="390"/>
      <c r="Y126" s="366"/>
      <c r="Z126" s="389"/>
      <c r="AA126" s="362"/>
      <c r="AB126" s="389"/>
      <c r="AC126" s="390"/>
      <c r="AD126" s="367"/>
      <c r="AE126" s="25"/>
    </row>
    <row r="127" spans="1:31" s="14" customFormat="1" ht="24.75" customHeight="1">
      <c r="A127" s="25"/>
      <c r="B127" s="32" t="s">
        <v>1488</v>
      </c>
      <c r="C127" s="250" t="s">
        <v>992</v>
      </c>
      <c r="D127" s="32">
        <v>324027003</v>
      </c>
      <c r="E127" s="91" t="s">
        <v>1464</v>
      </c>
      <c r="F127" s="32">
        <v>9</v>
      </c>
      <c r="G127" s="32">
        <v>1</v>
      </c>
      <c r="H127" s="32">
        <v>1</v>
      </c>
      <c r="I127" s="90"/>
      <c r="J127" s="91"/>
      <c r="K127" s="91"/>
      <c r="L127" s="364"/>
      <c r="M127" s="364"/>
      <c r="N127" s="364"/>
      <c r="O127" s="32">
        <v>3</v>
      </c>
      <c r="P127" s="32">
        <v>49</v>
      </c>
      <c r="Q127" s="32">
        <v>2</v>
      </c>
      <c r="R127" s="32">
        <v>15</v>
      </c>
      <c r="S127" s="390"/>
      <c r="T127" s="390"/>
      <c r="U127" s="390"/>
      <c r="V127" s="390"/>
      <c r="W127" s="363"/>
      <c r="X127" s="390"/>
      <c r="Y127" s="366"/>
      <c r="Z127" s="389"/>
      <c r="AA127" s="362"/>
      <c r="AB127" s="389"/>
      <c r="AC127" s="390"/>
      <c r="AD127" s="367"/>
      <c r="AE127" s="25"/>
    </row>
    <row r="128" spans="1:31" s="14" customFormat="1" ht="24.75" customHeight="1">
      <c r="A128" s="25"/>
      <c r="B128" s="32" t="s">
        <v>993</v>
      </c>
      <c r="C128" s="250" t="s">
        <v>994</v>
      </c>
      <c r="D128" s="32">
        <v>324035003</v>
      </c>
      <c r="E128" s="91" t="s">
        <v>1464</v>
      </c>
      <c r="F128" s="32">
        <v>9</v>
      </c>
      <c r="G128" s="32">
        <v>1</v>
      </c>
      <c r="H128" s="32">
        <v>1</v>
      </c>
      <c r="I128" s="90"/>
      <c r="J128" s="91"/>
      <c r="K128" s="91"/>
      <c r="L128" s="364"/>
      <c r="M128" s="364"/>
      <c r="N128" s="364"/>
      <c r="O128" s="32">
        <v>3</v>
      </c>
      <c r="P128" s="32">
        <v>49</v>
      </c>
      <c r="Q128" s="32">
        <v>8</v>
      </c>
      <c r="R128" s="32">
        <v>22</v>
      </c>
      <c r="S128" s="390"/>
      <c r="T128" s="390"/>
      <c r="U128" s="390"/>
      <c r="V128" s="390"/>
      <c r="W128" s="363"/>
      <c r="X128" s="390"/>
      <c r="Y128" s="366"/>
      <c r="Z128" s="389"/>
      <c r="AA128" s="362"/>
      <c r="AB128" s="389"/>
      <c r="AC128" s="390"/>
      <c r="AD128" s="367"/>
      <c r="AE128" s="25"/>
    </row>
    <row r="129" spans="1:31" s="14" customFormat="1" ht="24.75" customHeight="1">
      <c r="A129" s="25"/>
      <c r="B129" s="32" t="s">
        <v>993</v>
      </c>
      <c r="C129" s="250" t="s">
        <v>995</v>
      </c>
      <c r="D129" s="32">
        <v>324043002</v>
      </c>
      <c r="E129" s="91" t="s">
        <v>1464</v>
      </c>
      <c r="F129" s="32">
        <v>9</v>
      </c>
      <c r="G129" s="32">
        <v>1</v>
      </c>
      <c r="H129" s="32">
        <v>1</v>
      </c>
      <c r="I129" s="168"/>
      <c r="J129" s="94"/>
      <c r="K129" s="94"/>
      <c r="L129" s="379"/>
      <c r="M129" s="379"/>
      <c r="N129" s="379"/>
      <c r="O129" s="33">
        <v>3</v>
      </c>
      <c r="P129" s="33">
        <v>62</v>
      </c>
      <c r="Q129" s="33">
        <v>11</v>
      </c>
      <c r="R129" s="33">
        <v>12</v>
      </c>
      <c r="S129" s="380"/>
      <c r="T129" s="380"/>
      <c r="U129" s="380"/>
      <c r="V129" s="380"/>
      <c r="W129" s="388"/>
      <c r="X129" s="380"/>
      <c r="Y129" s="361"/>
      <c r="Z129" s="384"/>
      <c r="AA129" s="386"/>
      <c r="AB129" s="384"/>
      <c r="AC129" s="380"/>
      <c r="AD129" s="367"/>
      <c r="AE129" s="25"/>
    </row>
    <row r="130" spans="1:31" s="14" customFormat="1" ht="22.5" customHeight="1">
      <c r="A130" s="25"/>
      <c r="B130" s="31" t="s">
        <v>241</v>
      </c>
      <c r="C130" s="249" t="s">
        <v>996</v>
      </c>
      <c r="D130" s="31">
        <v>322075005</v>
      </c>
      <c r="E130" s="249" t="s">
        <v>1408</v>
      </c>
      <c r="F130" s="31">
        <v>9</v>
      </c>
      <c r="G130" s="31">
        <v>1</v>
      </c>
      <c r="H130" s="31">
        <v>1</v>
      </c>
      <c r="I130" s="378" t="s">
        <v>996</v>
      </c>
      <c r="J130" s="378">
        <v>322075005</v>
      </c>
      <c r="K130" s="378" t="s">
        <v>1408</v>
      </c>
      <c r="L130" s="378">
        <v>9</v>
      </c>
      <c r="M130" s="378">
        <v>1</v>
      </c>
      <c r="N130" s="378">
        <v>1</v>
      </c>
      <c r="O130" s="31">
        <v>3</v>
      </c>
      <c r="P130" s="31">
        <v>50</v>
      </c>
      <c r="Q130" s="31">
        <v>8</v>
      </c>
      <c r="R130" s="31">
        <v>1</v>
      </c>
      <c r="S130" s="378">
        <v>4</v>
      </c>
      <c r="T130" s="378">
        <v>16</v>
      </c>
      <c r="U130" s="378">
        <v>10</v>
      </c>
      <c r="V130" s="378">
        <v>1</v>
      </c>
      <c r="W130" s="387">
        <v>3000</v>
      </c>
      <c r="X130" s="378" t="s">
        <v>997</v>
      </c>
      <c r="Y130" s="391">
        <v>3000</v>
      </c>
      <c r="Z130" s="383">
        <f>Y130/W130</f>
        <v>1</v>
      </c>
      <c r="AA130" s="385"/>
      <c r="AB130" s="383">
        <f>AA130/W130</f>
        <v>0</v>
      </c>
      <c r="AC130" s="378" t="s">
        <v>1514</v>
      </c>
      <c r="AD130" s="367"/>
      <c r="AE130" s="25"/>
    </row>
    <row r="131" spans="1:31" s="14" customFormat="1" ht="24">
      <c r="A131" s="25"/>
      <c r="B131" s="32" t="s">
        <v>275</v>
      </c>
      <c r="C131" s="250" t="s">
        <v>998</v>
      </c>
      <c r="D131" s="32">
        <v>324477002</v>
      </c>
      <c r="E131" s="250" t="s">
        <v>1408</v>
      </c>
      <c r="F131" s="32">
        <v>9</v>
      </c>
      <c r="G131" s="32">
        <v>1</v>
      </c>
      <c r="H131" s="32">
        <v>1</v>
      </c>
      <c r="I131" s="390"/>
      <c r="J131" s="364"/>
      <c r="K131" s="364"/>
      <c r="L131" s="364"/>
      <c r="M131" s="364"/>
      <c r="N131" s="364"/>
      <c r="O131" s="32">
        <v>3</v>
      </c>
      <c r="P131" s="32">
        <v>49</v>
      </c>
      <c r="Q131" s="32">
        <v>8</v>
      </c>
      <c r="R131" s="32">
        <v>31</v>
      </c>
      <c r="S131" s="390"/>
      <c r="T131" s="390"/>
      <c r="U131" s="390"/>
      <c r="V131" s="390"/>
      <c r="W131" s="363"/>
      <c r="X131" s="390"/>
      <c r="Y131" s="366"/>
      <c r="Z131" s="389"/>
      <c r="AA131" s="362"/>
      <c r="AB131" s="389"/>
      <c r="AC131" s="390"/>
      <c r="AD131" s="367"/>
      <c r="AE131" s="25"/>
    </row>
    <row r="132" spans="1:31" s="14" customFormat="1" ht="13.5">
      <c r="A132" s="25"/>
      <c r="B132" s="32"/>
      <c r="C132" s="250"/>
      <c r="D132" s="32"/>
      <c r="E132" s="32"/>
      <c r="F132" s="32"/>
      <c r="G132" s="32"/>
      <c r="H132" s="32"/>
      <c r="I132" s="390"/>
      <c r="J132" s="364"/>
      <c r="K132" s="364"/>
      <c r="L132" s="364"/>
      <c r="M132" s="364"/>
      <c r="N132" s="364"/>
      <c r="O132" s="32"/>
      <c r="P132" s="32"/>
      <c r="Q132" s="32"/>
      <c r="R132" s="32"/>
      <c r="S132" s="390"/>
      <c r="T132" s="390"/>
      <c r="U132" s="390"/>
      <c r="V132" s="390"/>
      <c r="W132" s="363"/>
      <c r="X132" s="390"/>
      <c r="Y132" s="366"/>
      <c r="Z132" s="389"/>
      <c r="AA132" s="362"/>
      <c r="AB132" s="389"/>
      <c r="AC132" s="390"/>
      <c r="AD132" s="367"/>
      <c r="AE132" s="25"/>
    </row>
    <row r="133" spans="1:31" s="14" customFormat="1" ht="13.5">
      <c r="A133" s="25"/>
      <c r="B133" s="32"/>
      <c r="C133" s="250"/>
      <c r="D133" s="32"/>
      <c r="E133" s="32"/>
      <c r="F133" s="32"/>
      <c r="G133" s="32"/>
      <c r="H133" s="32"/>
      <c r="I133" s="390"/>
      <c r="J133" s="364"/>
      <c r="K133" s="364"/>
      <c r="L133" s="364"/>
      <c r="M133" s="364"/>
      <c r="N133" s="364"/>
      <c r="O133" s="32"/>
      <c r="P133" s="32"/>
      <c r="Q133" s="32"/>
      <c r="R133" s="32"/>
      <c r="S133" s="390"/>
      <c r="T133" s="390"/>
      <c r="U133" s="390"/>
      <c r="V133" s="390"/>
      <c r="W133" s="363"/>
      <c r="X133" s="390"/>
      <c r="Y133" s="366"/>
      <c r="Z133" s="389"/>
      <c r="AA133" s="362"/>
      <c r="AB133" s="389"/>
      <c r="AC133" s="390"/>
      <c r="AD133" s="367"/>
      <c r="AE133" s="25"/>
    </row>
    <row r="134" spans="1:31" s="14" customFormat="1" ht="13.5">
      <c r="A134" s="25"/>
      <c r="B134" s="33"/>
      <c r="C134" s="251"/>
      <c r="D134" s="47"/>
      <c r="E134" s="47"/>
      <c r="F134" s="47"/>
      <c r="G134" s="47"/>
      <c r="H134" s="47"/>
      <c r="I134" s="380"/>
      <c r="J134" s="379"/>
      <c r="K134" s="379"/>
      <c r="L134" s="379"/>
      <c r="M134" s="379"/>
      <c r="N134" s="379"/>
      <c r="O134" s="33"/>
      <c r="P134" s="33"/>
      <c r="Q134" s="33"/>
      <c r="R134" s="33"/>
      <c r="S134" s="380"/>
      <c r="T134" s="380"/>
      <c r="U134" s="380"/>
      <c r="V134" s="380"/>
      <c r="W134" s="388"/>
      <c r="X134" s="380"/>
      <c r="Y134" s="361"/>
      <c r="Z134" s="384"/>
      <c r="AA134" s="386"/>
      <c r="AB134" s="384"/>
      <c r="AC134" s="380"/>
      <c r="AD134" s="367"/>
      <c r="AE134" s="25"/>
    </row>
    <row r="135" spans="1:31" s="14" customFormat="1" ht="25.5" customHeight="1">
      <c r="A135" s="25"/>
      <c r="B135" s="84" t="s">
        <v>999</v>
      </c>
      <c r="C135" s="249" t="s">
        <v>1000</v>
      </c>
      <c r="D135" s="31">
        <v>323616002</v>
      </c>
      <c r="E135" s="252" t="s">
        <v>1001</v>
      </c>
      <c r="F135" s="31">
        <v>9</v>
      </c>
      <c r="G135" s="31">
        <v>1</v>
      </c>
      <c r="H135" s="31">
        <v>1</v>
      </c>
      <c r="I135" s="376" t="s">
        <v>1002</v>
      </c>
      <c r="J135" s="378">
        <v>322091011</v>
      </c>
      <c r="K135" s="400" t="s">
        <v>1003</v>
      </c>
      <c r="L135" s="378">
        <v>9</v>
      </c>
      <c r="M135" s="378">
        <v>1</v>
      </c>
      <c r="N135" s="378">
        <v>1</v>
      </c>
      <c r="O135" s="31">
        <v>3</v>
      </c>
      <c r="P135" s="31">
        <v>50</v>
      </c>
      <c r="Q135" s="31">
        <v>9</v>
      </c>
      <c r="R135" s="31">
        <v>3</v>
      </c>
      <c r="S135" s="378">
        <v>4</v>
      </c>
      <c r="T135" s="378">
        <v>16</v>
      </c>
      <c r="U135" s="378">
        <v>11</v>
      </c>
      <c r="V135" s="378">
        <v>1</v>
      </c>
      <c r="W135" s="387">
        <v>5000</v>
      </c>
      <c r="X135" s="378" t="s">
        <v>1004</v>
      </c>
      <c r="Y135" s="391">
        <v>5000</v>
      </c>
      <c r="Z135" s="383">
        <f>Y135/W135</f>
        <v>1</v>
      </c>
      <c r="AA135" s="385">
        <v>0</v>
      </c>
      <c r="AB135" s="383">
        <f>AA135/W135</f>
        <v>0</v>
      </c>
      <c r="AC135" s="378" t="s">
        <v>1514</v>
      </c>
      <c r="AD135" s="367"/>
      <c r="AE135" s="25"/>
    </row>
    <row r="136" spans="1:31" s="14" customFormat="1" ht="25.5" customHeight="1">
      <c r="A136" s="25"/>
      <c r="B136" s="157" t="s">
        <v>275</v>
      </c>
      <c r="C136" s="250" t="s">
        <v>1005</v>
      </c>
      <c r="D136" s="32">
        <v>323624002</v>
      </c>
      <c r="E136" s="253" t="s">
        <v>1003</v>
      </c>
      <c r="F136" s="32">
        <v>9</v>
      </c>
      <c r="G136" s="32">
        <v>1</v>
      </c>
      <c r="H136" s="32">
        <v>1</v>
      </c>
      <c r="I136" s="409"/>
      <c r="J136" s="364"/>
      <c r="K136" s="401"/>
      <c r="L136" s="364"/>
      <c r="M136" s="364"/>
      <c r="N136" s="364"/>
      <c r="O136" s="32">
        <v>3</v>
      </c>
      <c r="P136" s="32">
        <v>53</v>
      </c>
      <c r="Q136" s="32">
        <v>11</v>
      </c>
      <c r="R136" s="32">
        <v>8</v>
      </c>
      <c r="S136" s="390"/>
      <c r="T136" s="390"/>
      <c r="U136" s="390"/>
      <c r="V136" s="390"/>
      <c r="W136" s="363"/>
      <c r="X136" s="390"/>
      <c r="Y136" s="366"/>
      <c r="Z136" s="389"/>
      <c r="AA136" s="362"/>
      <c r="AB136" s="389"/>
      <c r="AC136" s="390"/>
      <c r="AD136" s="367"/>
      <c r="AE136" s="25"/>
    </row>
    <row r="137" spans="1:31" s="14" customFormat="1" ht="25.5" customHeight="1">
      <c r="A137" s="25"/>
      <c r="B137" s="157" t="s">
        <v>1006</v>
      </c>
      <c r="C137" s="250" t="s">
        <v>1007</v>
      </c>
      <c r="D137" s="32">
        <v>323632002</v>
      </c>
      <c r="E137" s="253" t="s">
        <v>1008</v>
      </c>
      <c r="F137" s="32">
        <v>9</v>
      </c>
      <c r="G137" s="32">
        <v>1</v>
      </c>
      <c r="H137" s="32">
        <v>1</v>
      </c>
      <c r="I137" s="409"/>
      <c r="J137" s="364"/>
      <c r="K137" s="401"/>
      <c r="L137" s="364"/>
      <c r="M137" s="364"/>
      <c r="N137" s="364"/>
      <c r="O137" s="32">
        <v>3</v>
      </c>
      <c r="P137" s="32">
        <v>50</v>
      </c>
      <c r="Q137" s="32">
        <v>5</v>
      </c>
      <c r="R137" s="32">
        <v>9</v>
      </c>
      <c r="S137" s="390"/>
      <c r="T137" s="390"/>
      <c r="U137" s="390"/>
      <c r="V137" s="390"/>
      <c r="W137" s="363"/>
      <c r="X137" s="390"/>
      <c r="Y137" s="366"/>
      <c r="Z137" s="389"/>
      <c r="AA137" s="362"/>
      <c r="AB137" s="389"/>
      <c r="AC137" s="390"/>
      <c r="AD137" s="367"/>
      <c r="AE137" s="25"/>
    </row>
    <row r="138" spans="1:31" s="14" customFormat="1" ht="25.5" customHeight="1">
      <c r="A138" s="25"/>
      <c r="B138" s="157" t="s">
        <v>229</v>
      </c>
      <c r="C138" s="250" t="s">
        <v>1009</v>
      </c>
      <c r="D138" s="32">
        <v>323811003</v>
      </c>
      <c r="E138" s="253" t="s">
        <v>1008</v>
      </c>
      <c r="F138" s="32">
        <v>9</v>
      </c>
      <c r="G138" s="32">
        <v>1</v>
      </c>
      <c r="H138" s="32">
        <v>1</v>
      </c>
      <c r="I138" s="409"/>
      <c r="J138" s="364"/>
      <c r="K138" s="401"/>
      <c r="L138" s="364"/>
      <c r="M138" s="364"/>
      <c r="N138" s="364"/>
      <c r="O138" s="32">
        <v>3</v>
      </c>
      <c r="P138" s="32">
        <v>48</v>
      </c>
      <c r="Q138" s="32">
        <v>4</v>
      </c>
      <c r="R138" s="32">
        <v>10</v>
      </c>
      <c r="S138" s="390"/>
      <c r="T138" s="390"/>
      <c r="U138" s="390"/>
      <c r="V138" s="390"/>
      <c r="W138" s="363"/>
      <c r="X138" s="390"/>
      <c r="Y138" s="366"/>
      <c r="Z138" s="389"/>
      <c r="AA138" s="362"/>
      <c r="AB138" s="389"/>
      <c r="AC138" s="390"/>
      <c r="AD138" s="367"/>
      <c r="AE138" s="25"/>
    </row>
    <row r="139" spans="1:31" s="14" customFormat="1" ht="30" customHeight="1">
      <c r="A139" s="25"/>
      <c r="B139" s="197" t="s">
        <v>229</v>
      </c>
      <c r="C139" s="251" t="s">
        <v>1010</v>
      </c>
      <c r="D139" s="47">
        <v>323829003</v>
      </c>
      <c r="E139" s="254" t="s">
        <v>1003</v>
      </c>
      <c r="F139" s="47">
        <v>9</v>
      </c>
      <c r="G139" s="47">
        <v>1</v>
      </c>
      <c r="H139" s="47">
        <v>1</v>
      </c>
      <c r="I139" s="377"/>
      <c r="J139" s="379"/>
      <c r="K139" s="402"/>
      <c r="L139" s="379"/>
      <c r="M139" s="379"/>
      <c r="N139" s="379"/>
      <c r="O139" s="33">
        <v>3</v>
      </c>
      <c r="P139" s="33">
        <v>62</v>
      </c>
      <c r="Q139" s="33">
        <v>4</v>
      </c>
      <c r="R139" s="33">
        <v>10</v>
      </c>
      <c r="S139" s="380"/>
      <c r="T139" s="380"/>
      <c r="U139" s="380"/>
      <c r="V139" s="380"/>
      <c r="W139" s="388"/>
      <c r="X139" s="380"/>
      <c r="Y139" s="361"/>
      <c r="Z139" s="384"/>
      <c r="AA139" s="386"/>
      <c r="AB139" s="384"/>
      <c r="AC139" s="380"/>
      <c r="AD139" s="367"/>
      <c r="AE139" s="25"/>
    </row>
    <row r="140" spans="1:31" s="14" customFormat="1" ht="24">
      <c r="A140" s="25"/>
      <c r="B140" s="31" t="s">
        <v>993</v>
      </c>
      <c r="C140" s="249" t="s">
        <v>1011</v>
      </c>
      <c r="D140" s="31">
        <v>323420004</v>
      </c>
      <c r="E140" s="31" t="s">
        <v>1012</v>
      </c>
      <c r="F140" s="31">
        <v>9</v>
      </c>
      <c r="G140" s="31">
        <v>1</v>
      </c>
      <c r="H140" s="31">
        <v>1</v>
      </c>
      <c r="I140" s="378" t="s">
        <v>1013</v>
      </c>
      <c r="J140" s="378">
        <v>323438006</v>
      </c>
      <c r="K140" s="378" t="s">
        <v>1012</v>
      </c>
      <c r="L140" s="378">
        <v>9</v>
      </c>
      <c r="M140" s="378">
        <v>1</v>
      </c>
      <c r="N140" s="378">
        <v>1</v>
      </c>
      <c r="O140" s="31">
        <v>3</v>
      </c>
      <c r="P140" s="31">
        <v>48</v>
      </c>
      <c r="Q140" s="31">
        <v>12</v>
      </c>
      <c r="R140" s="31">
        <v>18</v>
      </c>
      <c r="S140" s="378">
        <v>4</v>
      </c>
      <c r="T140" s="378">
        <v>17</v>
      </c>
      <c r="U140" s="378">
        <v>3</v>
      </c>
      <c r="V140" s="378">
        <v>31</v>
      </c>
      <c r="W140" s="387">
        <v>2000</v>
      </c>
      <c r="X140" s="378" t="s">
        <v>1014</v>
      </c>
      <c r="Y140" s="391">
        <v>2000</v>
      </c>
      <c r="Z140" s="383">
        <f>Y140/W140</f>
        <v>1</v>
      </c>
      <c r="AA140" s="385">
        <v>0</v>
      </c>
      <c r="AB140" s="383">
        <f>AA140/W140</f>
        <v>0</v>
      </c>
      <c r="AC140" s="378" t="s">
        <v>1514</v>
      </c>
      <c r="AD140" s="367"/>
      <c r="AE140" s="25"/>
    </row>
    <row r="141" spans="1:31" s="14" customFormat="1" ht="24">
      <c r="A141" s="25"/>
      <c r="B141" s="32" t="s">
        <v>1015</v>
      </c>
      <c r="C141" s="250" t="s">
        <v>1016</v>
      </c>
      <c r="D141" s="32">
        <v>323411006</v>
      </c>
      <c r="E141" s="32" t="s">
        <v>1012</v>
      </c>
      <c r="F141" s="32">
        <v>9</v>
      </c>
      <c r="G141" s="32">
        <v>1</v>
      </c>
      <c r="H141" s="32">
        <v>1</v>
      </c>
      <c r="I141" s="390"/>
      <c r="J141" s="364"/>
      <c r="K141" s="364"/>
      <c r="L141" s="364"/>
      <c r="M141" s="364"/>
      <c r="N141" s="364"/>
      <c r="O141" s="32">
        <v>3</v>
      </c>
      <c r="P141" s="32">
        <v>46</v>
      </c>
      <c r="Q141" s="32">
        <v>8</v>
      </c>
      <c r="R141" s="32">
        <v>6</v>
      </c>
      <c r="S141" s="390"/>
      <c r="T141" s="390"/>
      <c r="U141" s="390"/>
      <c r="V141" s="390"/>
      <c r="W141" s="363"/>
      <c r="X141" s="390"/>
      <c r="Y141" s="366"/>
      <c r="Z141" s="389"/>
      <c r="AA141" s="362"/>
      <c r="AB141" s="389"/>
      <c r="AC141" s="390"/>
      <c r="AD141" s="367"/>
      <c r="AE141" s="25"/>
    </row>
    <row r="142" spans="1:31" s="14" customFormat="1" ht="13.5">
      <c r="A142" s="25"/>
      <c r="B142" s="32"/>
      <c r="C142" s="250"/>
      <c r="D142" s="32"/>
      <c r="E142" s="32"/>
      <c r="F142" s="32"/>
      <c r="G142" s="32"/>
      <c r="H142" s="32"/>
      <c r="I142" s="390"/>
      <c r="J142" s="364"/>
      <c r="K142" s="364"/>
      <c r="L142" s="364"/>
      <c r="M142" s="364"/>
      <c r="N142" s="364"/>
      <c r="O142" s="32"/>
      <c r="P142" s="32"/>
      <c r="Q142" s="32"/>
      <c r="R142" s="32"/>
      <c r="S142" s="390"/>
      <c r="T142" s="390"/>
      <c r="U142" s="390"/>
      <c r="V142" s="390"/>
      <c r="W142" s="363"/>
      <c r="X142" s="390"/>
      <c r="Y142" s="366"/>
      <c r="Z142" s="389"/>
      <c r="AA142" s="362"/>
      <c r="AB142" s="389"/>
      <c r="AC142" s="390"/>
      <c r="AD142" s="367"/>
      <c r="AE142" s="25"/>
    </row>
    <row r="143" spans="1:31" s="14" customFormat="1" ht="13.5">
      <c r="A143" s="25"/>
      <c r="B143" s="32"/>
      <c r="C143" s="250"/>
      <c r="D143" s="32"/>
      <c r="E143" s="32"/>
      <c r="F143" s="32"/>
      <c r="G143" s="32"/>
      <c r="H143" s="32"/>
      <c r="I143" s="390"/>
      <c r="J143" s="364"/>
      <c r="K143" s="364"/>
      <c r="L143" s="364"/>
      <c r="M143" s="364"/>
      <c r="N143" s="364"/>
      <c r="O143" s="32"/>
      <c r="P143" s="32"/>
      <c r="Q143" s="32"/>
      <c r="R143" s="32"/>
      <c r="S143" s="390"/>
      <c r="T143" s="390"/>
      <c r="U143" s="390"/>
      <c r="V143" s="390"/>
      <c r="W143" s="363"/>
      <c r="X143" s="390"/>
      <c r="Y143" s="366"/>
      <c r="Z143" s="389"/>
      <c r="AA143" s="362"/>
      <c r="AB143" s="389"/>
      <c r="AC143" s="390"/>
      <c r="AD143" s="367"/>
      <c r="AE143" s="25"/>
    </row>
    <row r="144" spans="1:31" s="14" customFormat="1" ht="13.5">
      <c r="A144" s="25"/>
      <c r="B144" s="33"/>
      <c r="C144" s="251"/>
      <c r="D144" s="47"/>
      <c r="E144" s="47"/>
      <c r="F144" s="47"/>
      <c r="G144" s="47"/>
      <c r="H144" s="47"/>
      <c r="I144" s="380"/>
      <c r="J144" s="379"/>
      <c r="K144" s="379"/>
      <c r="L144" s="379"/>
      <c r="M144" s="379"/>
      <c r="N144" s="379"/>
      <c r="O144" s="33"/>
      <c r="P144" s="33"/>
      <c r="Q144" s="33"/>
      <c r="R144" s="33"/>
      <c r="S144" s="380"/>
      <c r="T144" s="380"/>
      <c r="U144" s="380"/>
      <c r="V144" s="380"/>
      <c r="W144" s="388"/>
      <c r="X144" s="380"/>
      <c r="Y144" s="361"/>
      <c r="Z144" s="384"/>
      <c r="AA144" s="386"/>
      <c r="AB144" s="384"/>
      <c r="AC144" s="380"/>
      <c r="AD144" s="367"/>
      <c r="AE144" s="25"/>
    </row>
    <row r="145" spans="1:31" s="14" customFormat="1" ht="24">
      <c r="A145" s="25"/>
      <c r="B145" s="31" t="s">
        <v>241</v>
      </c>
      <c r="C145" s="249" t="s">
        <v>1017</v>
      </c>
      <c r="D145" s="31">
        <v>325210002</v>
      </c>
      <c r="E145" s="249" t="s">
        <v>1018</v>
      </c>
      <c r="F145" s="31">
        <v>9</v>
      </c>
      <c r="G145" s="31">
        <v>1</v>
      </c>
      <c r="H145" s="31">
        <v>1</v>
      </c>
      <c r="I145" s="378" t="s">
        <v>1019</v>
      </c>
      <c r="J145" s="378">
        <v>325287002</v>
      </c>
      <c r="K145" s="378" t="s">
        <v>1020</v>
      </c>
      <c r="L145" s="378">
        <v>9</v>
      </c>
      <c r="M145" s="378">
        <v>1</v>
      </c>
      <c r="N145" s="378">
        <v>1</v>
      </c>
      <c r="O145" s="31">
        <v>3</v>
      </c>
      <c r="P145" s="31">
        <v>48</v>
      </c>
      <c r="Q145" s="31">
        <v>3</v>
      </c>
      <c r="R145" s="31">
        <v>30</v>
      </c>
      <c r="S145" s="378">
        <v>4</v>
      </c>
      <c r="T145" s="378">
        <v>16</v>
      </c>
      <c r="U145" s="378">
        <v>10</v>
      </c>
      <c r="V145" s="378">
        <v>1</v>
      </c>
      <c r="W145" s="387">
        <v>5000</v>
      </c>
      <c r="X145" s="378" t="s">
        <v>1021</v>
      </c>
      <c r="Y145" s="391">
        <v>5000</v>
      </c>
      <c r="Z145" s="383">
        <f>Y145/W145</f>
        <v>1</v>
      </c>
      <c r="AA145" s="385">
        <v>0</v>
      </c>
      <c r="AB145" s="383">
        <v>0</v>
      </c>
      <c r="AC145" s="378" t="s">
        <v>1514</v>
      </c>
      <c r="AD145" s="367"/>
      <c r="AE145" s="25"/>
    </row>
    <row r="146" spans="1:31" s="14" customFormat="1" ht="24">
      <c r="A146" s="25"/>
      <c r="B146" s="32" t="s">
        <v>245</v>
      </c>
      <c r="C146" s="250" t="s">
        <v>1022</v>
      </c>
      <c r="D146" s="32">
        <v>325236003</v>
      </c>
      <c r="E146" s="250" t="s">
        <v>1023</v>
      </c>
      <c r="F146" s="32">
        <v>9</v>
      </c>
      <c r="G146" s="32">
        <v>1</v>
      </c>
      <c r="H146" s="32">
        <v>1</v>
      </c>
      <c r="I146" s="390"/>
      <c r="J146" s="364"/>
      <c r="K146" s="364"/>
      <c r="L146" s="364"/>
      <c r="M146" s="364"/>
      <c r="N146" s="364"/>
      <c r="O146" s="32">
        <v>3</v>
      </c>
      <c r="P146" s="32">
        <v>55</v>
      </c>
      <c r="Q146" s="32">
        <v>4</v>
      </c>
      <c r="R146" s="32">
        <v>1</v>
      </c>
      <c r="S146" s="390"/>
      <c r="T146" s="390"/>
      <c r="U146" s="390"/>
      <c r="V146" s="390"/>
      <c r="W146" s="363"/>
      <c r="X146" s="390"/>
      <c r="Y146" s="366"/>
      <c r="Z146" s="389"/>
      <c r="AA146" s="362"/>
      <c r="AB146" s="389"/>
      <c r="AC146" s="390"/>
      <c r="AD146" s="367"/>
      <c r="AE146" s="25"/>
    </row>
    <row r="147" spans="1:31" s="14" customFormat="1" ht="24">
      <c r="A147" s="25"/>
      <c r="B147" s="32" t="s">
        <v>245</v>
      </c>
      <c r="C147" s="250" t="s">
        <v>1024</v>
      </c>
      <c r="D147" s="32">
        <v>325244003</v>
      </c>
      <c r="E147" s="250" t="s">
        <v>1025</v>
      </c>
      <c r="F147" s="32">
        <v>9</v>
      </c>
      <c r="G147" s="32">
        <v>1</v>
      </c>
      <c r="H147" s="32">
        <v>1</v>
      </c>
      <c r="I147" s="390"/>
      <c r="J147" s="364"/>
      <c r="K147" s="364"/>
      <c r="L147" s="364"/>
      <c r="M147" s="364"/>
      <c r="N147" s="364"/>
      <c r="O147" s="32">
        <v>3</v>
      </c>
      <c r="P147" s="32">
        <v>48</v>
      </c>
      <c r="Q147" s="32">
        <v>2</v>
      </c>
      <c r="R147" s="32">
        <v>26</v>
      </c>
      <c r="S147" s="390"/>
      <c r="T147" s="390"/>
      <c r="U147" s="390"/>
      <c r="V147" s="390"/>
      <c r="W147" s="363"/>
      <c r="X147" s="390"/>
      <c r="Y147" s="366"/>
      <c r="Z147" s="389"/>
      <c r="AA147" s="362"/>
      <c r="AB147" s="389"/>
      <c r="AC147" s="390"/>
      <c r="AD147" s="367"/>
      <c r="AE147" s="25"/>
    </row>
    <row r="148" spans="1:31" s="14" customFormat="1" ht="13.5">
      <c r="A148" s="25"/>
      <c r="B148" s="32"/>
      <c r="C148" s="32"/>
      <c r="D148" s="32"/>
      <c r="E148" s="32"/>
      <c r="F148" s="32"/>
      <c r="G148" s="32"/>
      <c r="H148" s="32"/>
      <c r="I148" s="390"/>
      <c r="J148" s="364"/>
      <c r="K148" s="364"/>
      <c r="L148" s="364"/>
      <c r="M148" s="364"/>
      <c r="N148" s="364"/>
      <c r="O148" s="32"/>
      <c r="P148" s="32"/>
      <c r="Q148" s="32"/>
      <c r="R148" s="32"/>
      <c r="S148" s="390"/>
      <c r="T148" s="390"/>
      <c r="U148" s="390"/>
      <c r="V148" s="390"/>
      <c r="W148" s="363"/>
      <c r="X148" s="390"/>
      <c r="Y148" s="366"/>
      <c r="Z148" s="389"/>
      <c r="AA148" s="362"/>
      <c r="AB148" s="389"/>
      <c r="AC148" s="390"/>
      <c r="AD148" s="367"/>
      <c r="AE148" s="25"/>
    </row>
    <row r="149" spans="1:31" s="14" customFormat="1" ht="13.5">
      <c r="A149" s="25"/>
      <c r="B149" s="33"/>
      <c r="C149" s="33"/>
      <c r="D149" s="47"/>
      <c r="E149" s="47"/>
      <c r="F149" s="47"/>
      <c r="G149" s="47"/>
      <c r="H149" s="47"/>
      <c r="I149" s="380"/>
      <c r="J149" s="379"/>
      <c r="K149" s="379"/>
      <c r="L149" s="379"/>
      <c r="M149" s="379"/>
      <c r="N149" s="379"/>
      <c r="O149" s="33"/>
      <c r="P149" s="33"/>
      <c r="Q149" s="33"/>
      <c r="R149" s="33"/>
      <c r="S149" s="380"/>
      <c r="T149" s="380"/>
      <c r="U149" s="380"/>
      <c r="V149" s="380"/>
      <c r="W149" s="388"/>
      <c r="X149" s="380"/>
      <c r="Y149" s="361"/>
      <c r="Z149" s="384"/>
      <c r="AA149" s="386"/>
      <c r="AB149" s="384"/>
      <c r="AC149" s="380"/>
      <c r="AD149" s="367"/>
      <c r="AE149" s="25"/>
    </row>
    <row r="150" spans="1:31" s="14" customFormat="1" ht="24">
      <c r="A150" s="25"/>
      <c r="B150" s="31" t="s">
        <v>1311</v>
      </c>
      <c r="C150" s="249" t="s">
        <v>1051</v>
      </c>
      <c r="D150" s="31">
        <v>332011019</v>
      </c>
      <c r="E150" s="31" t="s">
        <v>1052</v>
      </c>
      <c r="F150" s="31">
        <v>9</v>
      </c>
      <c r="G150" s="31">
        <v>1</v>
      </c>
      <c r="H150" s="31">
        <v>1</v>
      </c>
      <c r="I150" s="378" t="s">
        <v>1051</v>
      </c>
      <c r="J150" s="445" t="s">
        <v>1053</v>
      </c>
      <c r="K150" s="378" t="s">
        <v>1052</v>
      </c>
      <c r="L150" s="378">
        <v>9</v>
      </c>
      <c r="M150" s="378">
        <v>1</v>
      </c>
      <c r="N150" s="378">
        <v>1</v>
      </c>
      <c r="O150" s="31">
        <v>3</v>
      </c>
      <c r="P150" s="31">
        <v>47</v>
      </c>
      <c r="Q150" s="31">
        <v>12</v>
      </c>
      <c r="R150" s="31">
        <v>15</v>
      </c>
      <c r="S150" s="378">
        <v>4</v>
      </c>
      <c r="T150" s="378">
        <v>17</v>
      </c>
      <c r="U150" s="378">
        <v>3</v>
      </c>
      <c r="V150" s="378">
        <v>22</v>
      </c>
      <c r="W150" s="387">
        <v>20000</v>
      </c>
      <c r="X150" s="378" t="s">
        <v>1054</v>
      </c>
      <c r="Y150" s="391">
        <v>20000</v>
      </c>
      <c r="Z150" s="383">
        <f>Y150/W150</f>
        <v>1</v>
      </c>
      <c r="AA150" s="385">
        <v>0</v>
      </c>
      <c r="AB150" s="383">
        <f>AA150/W150</f>
        <v>0</v>
      </c>
      <c r="AC150" s="378" t="s">
        <v>1514</v>
      </c>
      <c r="AD150" s="367"/>
      <c r="AE150" s="25"/>
    </row>
    <row r="151" spans="1:31" s="14" customFormat="1" ht="24">
      <c r="A151" s="25"/>
      <c r="B151" s="32" t="s">
        <v>1055</v>
      </c>
      <c r="C151" s="250" t="s">
        <v>1056</v>
      </c>
      <c r="D151" s="32">
        <v>334014002</v>
      </c>
      <c r="E151" s="32" t="s">
        <v>1052</v>
      </c>
      <c r="F151" s="32">
        <v>9</v>
      </c>
      <c r="G151" s="32">
        <v>1</v>
      </c>
      <c r="H151" s="32">
        <v>1</v>
      </c>
      <c r="I151" s="390"/>
      <c r="J151" s="364"/>
      <c r="K151" s="364"/>
      <c r="L151" s="364"/>
      <c r="M151" s="364"/>
      <c r="N151" s="364"/>
      <c r="O151" s="32">
        <v>4</v>
      </c>
      <c r="P151" s="32">
        <v>6</v>
      </c>
      <c r="Q151" s="32">
        <v>11</v>
      </c>
      <c r="R151" s="32">
        <v>24</v>
      </c>
      <c r="S151" s="390"/>
      <c r="T151" s="390"/>
      <c r="U151" s="390"/>
      <c r="V151" s="390"/>
      <c r="W151" s="363"/>
      <c r="X151" s="390"/>
      <c r="Y151" s="366"/>
      <c r="Z151" s="389"/>
      <c r="AA151" s="362"/>
      <c r="AB151" s="389"/>
      <c r="AC151" s="390"/>
      <c r="AD151" s="367"/>
      <c r="AE151" s="25"/>
    </row>
    <row r="152" spans="1:31" s="14" customFormat="1" ht="13.5">
      <c r="A152" s="25"/>
      <c r="B152" s="32"/>
      <c r="C152" s="250"/>
      <c r="D152" s="32"/>
      <c r="E152" s="32"/>
      <c r="F152" s="32"/>
      <c r="G152" s="32"/>
      <c r="H152" s="32"/>
      <c r="I152" s="390"/>
      <c r="J152" s="364"/>
      <c r="K152" s="364"/>
      <c r="L152" s="364"/>
      <c r="M152" s="364"/>
      <c r="N152" s="364"/>
      <c r="O152" s="32"/>
      <c r="P152" s="32"/>
      <c r="Q152" s="32"/>
      <c r="R152" s="32"/>
      <c r="S152" s="390"/>
      <c r="T152" s="390"/>
      <c r="U152" s="390"/>
      <c r="V152" s="390"/>
      <c r="W152" s="363"/>
      <c r="X152" s="390"/>
      <c r="Y152" s="366"/>
      <c r="Z152" s="389"/>
      <c r="AA152" s="362"/>
      <c r="AB152" s="389"/>
      <c r="AC152" s="390"/>
      <c r="AD152" s="367"/>
      <c r="AE152" s="25"/>
    </row>
    <row r="153" spans="1:31" s="14" customFormat="1" ht="13.5">
      <c r="A153" s="25"/>
      <c r="B153" s="32"/>
      <c r="C153" s="250"/>
      <c r="D153" s="32"/>
      <c r="E153" s="32"/>
      <c r="F153" s="32"/>
      <c r="G153" s="32"/>
      <c r="H153" s="32"/>
      <c r="I153" s="390"/>
      <c r="J153" s="364"/>
      <c r="K153" s="364"/>
      <c r="L153" s="364"/>
      <c r="M153" s="364"/>
      <c r="N153" s="364"/>
      <c r="O153" s="32"/>
      <c r="P153" s="32"/>
      <c r="Q153" s="32"/>
      <c r="R153" s="32"/>
      <c r="S153" s="390"/>
      <c r="T153" s="390"/>
      <c r="U153" s="390"/>
      <c r="V153" s="390"/>
      <c r="W153" s="363"/>
      <c r="X153" s="390"/>
      <c r="Y153" s="366"/>
      <c r="Z153" s="389"/>
      <c r="AA153" s="362"/>
      <c r="AB153" s="389"/>
      <c r="AC153" s="390"/>
      <c r="AD153" s="367"/>
      <c r="AE153" s="25"/>
    </row>
    <row r="154" spans="1:31" s="14" customFormat="1" ht="13.5">
      <c r="A154" s="25"/>
      <c r="B154" s="33"/>
      <c r="C154" s="33"/>
      <c r="D154" s="47"/>
      <c r="E154" s="47"/>
      <c r="F154" s="47"/>
      <c r="G154" s="47"/>
      <c r="H154" s="47"/>
      <c r="I154" s="380"/>
      <c r="J154" s="379"/>
      <c r="K154" s="379"/>
      <c r="L154" s="379"/>
      <c r="M154" s="379"/>
      <c r="N154" s="379"/>
      <c r="O154" s="33"/>
      <c r="P154" s="33"/>
      <c r="Q154" s="33"/>
      <c r="R154" s="33"/>
      <c r="S154" s="380"/>
      <c r="T154" s="380"/>
      <c r="U154" s="380"/>
      <c r="V154" s="380"/>
      <c r="W154" s="388"/>
      <c r="X154" s="380"/>
      <c r="Y154" s="361"/>
      <c r="Z154" s="384"/>
      <c r="AA154" s="386"/>
      <c r="AB154" s="384"/>
      <c r="AC154" s="380"/>
      <c r="AD154" s="367"/>
      <c r="AE154" s="25"/>
    </row>
    <row r="155" spans="1:31" s="14" customFormat="1" ht="27" customHeight="1">
      <c r="A155" s="25"/>
      <c r="B155" s="32" t="s">
        <v>278</v>
      </c>
      <c r="C155" s="250" t="s">
        <v>1057</v>
      </c>
      <c r="D155" s="32">
        <v>332119003</v>
      </c>
      <c r="E155" s="91" t="s">
        <v>1464</v>
      </c>
      <c r="F155" s="32">
        <v>9</v>
      </c>
      <c r="G155" s="31">
        <v>1</v>
      </c>
      <c r="H155" s="31">
        <v>1</v>
      </c>
      <c r="I155" s="378" t="s">
        <v>1057</v>
      </c>
      <c r="J155" s="445" t="s">
        <v>1058</v>
      </c>
      <c r="K155" s="378" t="s">
        <v>1059</v>
      </c>
      <c r="L155" s="378">
        <v>9</v>
      </c>
      <c r="M155" s="378">
        <v>1</v>
      </c>
      <c r="N155" s="378">
        <v>1</v>
      </c>
      <c r="O155" s="31">
        <v>3</v>
      </c>
      <c r="P155" s="31">
        <v>48</v>
      </c>
      <c r="Q155" s="31">
        <v>4</v>
      </c>
      <c r="R155" s="31">
        <v>2</v>
      </c>
      <c r="S155" s="378">
        <v>4</v>
      </c>
      <c r="T155" s="378">
        <v>17</v>
      </c>
      <c r="U155" s="378">
        <v>3</v>
      </c>
      <c r="V155" s="378">
        <v>22</v>
      </c>
      <c r="W155" s="387">
        <v>10000</v>
      </c>
      <c r="X155" s="378" t="s">
        <v>1060</v>
      </c>
      <c r="Y155" s="391">
        <v>10000</v>
      </c>
      <c r="Z155" s="383">
        <f>Y155/W155</f>
        <v>1</v>
      </c>
      <c r="AA155" s="385">
        <v>0</v>
      </c>
      <c r="AB155" s="383">
        <f>AA155/W155</f>
        <v>0</v>
      </c>
      <c r="AC155" s="378" t="s">
        <v>1514</v>
      </c>
      <c r="AD155" s="367"/>
      <c r="AE155" s="25"/>
    </row>
    <row r="156" spans="1:31" s="14" customFormat="1" ht="24.75" customHeight="1">
      <c r="A156" s="25"/>
      <c r="B156" s="32" t="s">
        <v>1055</v>
      </c>
      <c r="C156" s="250" t="s">
        <v>1061</v>
      </c>
      <c r="D156" s="32">
        <v>333425002</v>
      </c>
      <c r="E156" s="91" t="s">
        <v>1464</v>
      </c>
      <c r="F156" s="32">
        <v>9</v>
      </c>
      <c r="G156" s="32">
        <v>1</v>
      </c>
      <c r="H156" s="32">
        <v>1</v>
      </c>
      <c r="I156" s="390"/>
      <c r="J156" s="390"/>
      <c r="K156" s="390"/>
      <c r="L156" s="364"/>
      <c r="M156" s="364"/>
      <c r="N156" s="364"/>
      <c r="O156" s="32">
        <v>3</v>
      </c>
      <c r="P156" s="32">
        <v>49</v>
      </c>
      <c r="Q156" s="32">
        <v>8</v>
      </c>
      <c r="R156" s="32">
        <v>10</v>
      </c>
      <c r="S156" s="390"/>
      <c r="T156" s="390"/>
      <c r="U156" s="390"/>
      <c r="V156" s="390"/>
      <c r="W156" s="363"/>
      <c r="X156" s="390"/>
      <c r="Y156" s="366"/>
      <c r="Z156" s="389"/>
      <c r="AA156" s="362"/>
      <c r="AB156" s="389"/>
      <c r="AC156" s="390"/>
      <c r="AD156" s="367"/>
      <c r="AE156" s="25"/>
    </row>
    <row r="157" spans="1:31" s="14" customFormat="1" ht="24.75" customHeight="1">
      <c r="A157" s="25"/>
      <c r="B157" s="32"/>
      <c r="C157" s="250"/>
      <c r="D157" s="32"/>
      <c r="E157" s="91"/>
      <c r="F157" s="32"/>
      <c r="G157" s="32"/>
      <c r="H157" s="32"/>
      <c r="I157" s="390"/>
      <c r="J157" s="390"/>
      <c r="K157" s="390"/>
      <c r="L157" s="364"/>
      <c r="M157" s="364"/>
      <c r="N157" s="364"/>
      <c r="O157" s="32"/>
      <c r="P157" s="32"/>
      <c r="Q157" s="32"/>
      <c r="R157" s="32"/>
      <c r="S157" s="390"/>
      <c r="T157" s="390"/>
      <c r="U157" s="390"/>
      <c r="V157" s="390"/>
      <c r="W157" s="363"/>
      <c r="X157" s="390"/>
      <c r="Y157" s="366"/>
      <c r="Z157" s="389"/>
      <c r="AA157" s="362"/>
      <c r="AB157" s="389"/>
      <c r="AC157" s="390"/>
      <c r="AD157" s="367"/>
      <c r="AE157" s="25"/>
    </row>
    <row r="158" spans="1:31" s="14" customFormat="1" ht="24.75" customHeight="1">
      <c r="A158" s="25"/>
      <c r="B158" s="32"/>
      <c r="C158" s="250"/>
      <c r="D158" s="32"/>
      <c r="E158" s="91"/>
      <c r="F158" s="32"/>
      <c r="G158" s="32"/>
      <c r="H158" s="32"/>
      <c r="I158" s="390"/>
      <c r="J158" s="390"/>
      <c r="K158" s="390"/>
      <c r="L158" s="364"/>
      <c r="M158" s="364"/>
      <c r="N158" s="364"/>
      <c r="O158" s="32"/>
      <c r="P158" s="32"/>
      <c r="Q158" s="32"/>
      <c r="R158" s="32"/>
      <c r="S158" s="390"/>
      <c r="T158" s="390"/>
      <c r="U158" s="390"/>
      <c r="V158" s="390"/>
      <c r="W158" s="363"/>
      <c r="X158" s="390"/>
      <c r="Y158" s="366"/>
      <c r="Z158" s="389"/>
      <c r="AA158" s="362"/>
      <c r="AB158" s="389"/>
      <c r="AC158" s="390"/>
      <c r="AD158" s="367"/>
      <c r="AE158" s="25"/>
    </row>
    <row r="159" spans="1:31" s="14" customFormat="1" ht="24.75" customHeight="1">
      <c r="A159" s="25"/>
      <c r="B159" s="32"/>
      <c r="C159" s="250"/>
      <c r="D159" s="32"/>
      <c r="E159" s="91"/>
      <c r="F159" s="32"/>
      <c r="G159" s="32"/>
      <c r="H159" s="32"/>
      <c r="I159" s="380"/>
      <c r="J159" s="380"/>
      <c r="K159" s="380"/>
      <c r="L159" s="379"/>
      <c r="M159" s="379"/>
      <c r="N159" s="379"/>
      <c r="O159" s="33"/>
      <c r="P159" s="33"/>
      <c r="Q159" s="33"/>
      <c r="R159" s="33"/>
      <c r="S159" s="380"/>
      <c r="T159" s="380"/>
      <c r="U159" s="380"/>
      <c r="V159" s="380"/>
      <c r="W159" s="388"/>
      <c r="X159" s="380"/>
      <c r="Y159" s="361"/>
      <c r="Z159" s="384"/>
      <c r="AA159" s="386"/>
      <c r="AB159" s="384"/>
      <c r="AC159" s="380"/>
      <c r="AD159" s="367"/>
      <c r="AE159" s="25"/>
    </row>
    <row r="160" spans="1:31" s="14" customFormat="1" ht="27">
      <c r="A160" s="25"/>
      <c r="B160" s="31" t="s">
        <v>817</v>
      </c>
      <c r="C160" s="31" t="s">
        <v>1072</v>
      </c>
      <c r="D160" s="31">
        <v>342025004</v>
      </c>
      <c r="E160" s="31" t="s">
        <v>1073</v>
      </c>
      <c r="F160" s="31">
        <v>9</v>
      </c>
      <c r="G160" s="31">
        <v>1</v>
      </c>
      <c r="H160" s="31">
        <v>1</v>
      </c>
      <c r="I160" s="378" t="s">
        <v>1072</v>
      </c>
      <c r="J160" s="378">
        <v>342025004</v>
      </c>
      <c r="K160" s="378" t="s">
        <v>1074</v>
      </c>
      <c r="L160" s="378">
        <v>9</v>
      </c>
      <c r="M160" s="378">
        <v>1</v>
      </c>
      <c r="N160" s="378">
        <v>1</v>
      </c>
      <c r="O160" s="31">
        <v>3</v>
      </c>
      <c r="P160" s="31">
        <v>49</v>
      </c>
      <c r="Q160" s="31">
        <v>4</v>
      </c>
      <c r="R160" s="31">
        <v>1</v>
      </c>
      <c r="S160" s="378">
        <v>4</v>
      </c>
      <c r="T160" s="378">
        <v>17</v>
      </c>
      <c r="U160" s="378">
        <v>3</v>
      </c>
      <c r="V160" s="378">
        <v>19</v>
      </c>
      <c r="W160" s="387">
        <v>10000</v>
      </c>
      <c r="X160" s="378" t="s">
        <v>1075</v>
      </c>
      <c r="Y160" s="391">
        <v>10000</v>
      </c>
      <c r="Z160" s="383">
        <f>Y160/W160</f>
        <v>1</v>
      </c>
      <c r="AA160" s="385">
        <v>0</v>
      </c>
      <c r="AB160" s="383">
        <f>AA160/W160</f>
        <v>0</v>
      </c>
      <c r="AC160" s="378" t="s">
        <v>1514</v>
      </c>
      <c r="AD160" s="367"/>
      <c r="AE160" s="25"/>
    </row>
    <row r="161" spans="1:31" s="14" customFormat="1" ht="27">
      <c r="A161" s="25"/>
      <c r="B161" s="32" t="s">
        <v>1076</v>
      </c>
      <c r="C161" s="32" t="s">
        <v>1077</v>
      </c>
      <c r="D161" s="32">
        <v>343145002</v>
      </c>
      <c r="E161" s="32" t="s">
        <v>1073</v>
      </c>
      <c r="F161" s="32">
        <v>9</v>
      </c>
      <c r="G161" s="32">
        <v>1</v>
      </c>
      <c r="H161" s="32">
        <v>1</v>
      </c>
      <c r="I161" s="390"/>
      <c r="J161" s="364"/>
      <c r="K161" s="364"/>
      <c r="L161" s="364"/>
      <c r="M161" s="364"/>
      <c r="N161" s="364"/>
      <c r="O161" s="32">
        <v>3</v>
      </c>
      <c r="P161" s="32">
        <v>48</v>
      </c>
      <c r="Q161" s="32">
        <v>9</v>
      </c>
      <c r="R161" s="32">
        <v>1</v>
      </c>
      <c r="S161" s="390"/>
      <c r="T161" s="390"/>
      <c r="U161" s="390"/>
      <c r="V161" s="390"/>
      <c r="W161" s="363"/>
      <c r="X161" s="390"/>
      <c r="Y161" s="366"/>
      <c r="Z161" s="389"/>
      <c r="AA161" s="362"/>
      <c r="AB161" s="389"/>
      <c r="AC161" s="390"/>
      <c r="AD161" s="367"/>
      <c r="AE161" s="25"/>
    </row>
    <row r="162" spans="1:31" s="14" customFormat="1" ht="27">
      <c r="A162" s="25"/>
      <c r="B162" s="32" t="s">
        <v>1078</v>
      </c>
      <c r="C162" s="32" t="s">
        <v>1079</v>
      </c>
      <c r="D162" s="32">
        <v>344231001</v>
      </c>
      <c r="E162" s="196" t="s">
        <v>1073</v>
      </c>
      <c r="F162" s="32">
        <v>9</v>
      </c>
      <c r="G162" s="32">
        <v>1</v>
      </c>
      <c r="H162" s="32">
        <v>1</v>
      </c>
      <c r="I162" s="390"/>
      <c r="J162" s="364"/>
      <c r="K162" s="364"/>
      <c r="L162" s="364"/>
      <c r="M162" s="364"/>
      <c r="N162" s="364"/>
      <c r="O162" s="32">
        <v>3</v>
      </c>
      <c r="P162" s="32">
        <v>49</v>
      </c>
      <c r="Q162" s="32">
        <v>10</v>
      </c>
      <c r="R162" s="32">
        <v>5</v>
      </c>
      <c r="S162" s="390"/>
      <c r="T162" s="390"/>
      <c r="U162" s="390"/>
      <c r="V162" s="390"/>
      <c r="W162" s="363"/>
      <c r="X162" s="390"/>
      <c r="Y162" s="366"/>
      <c r="Z162" s="389"/>
      <c r="AA162" s="362"/>
      <c r="AB162" s="389"/>
      <c r="AC162" s="390"/>
      <c r="AD162" s="367"/>
      <c r="AE162" s="25"/>
    </row>
    <row r="163" spans="1:31" s="14" customFormat="1" ht="27">
      <c r="A163" s="25"/>
      <c r="B163" s="32" t="s">
        <v>1078</v>
      </c>
      <c r="C163" s="32" t="s">
        <v>1080</v>
      </c>
      <c r="D163" s="32">
        <v>343111001</v>
      </c>
      <c r="E163" s="196" t="s">
        <v>1073</v>
      </c>
      <c r="F163" s="32">
        <v>9</v>
      </c>
      <c r="G163" s="32">
        <v>1</v>
      </c>
      <c r="H163" s="32">
        <v>1</v>
      </c>
      <c r="I163" s="390"/>
      <c r="J163" s="364"/>
      <c r="K163" s="364"/>
      <c r="L163" s="364"/>
      <c r="M163" s="364"/>
      <c r="N163" s="364"/>
      <c r="O163" s="32">
        <v>4</v>
      </c>
      <c r="P163" s="32">
        <v>10</v>
      </c>
      <c r="Q163" s="32">
        <v>12</v>
      </c>
      <c r="R163" s="32">
        <v>3</v>
      </c>
      <c r="S163" s="390"/>
      <c r="T163" s="390"/>
      <c r="U163" s="390"/>
      <c r="V163" s="390"/>
      <c r="W163" s="363"/>
      <c r="X163" s="390"/>
      <c r="Y163" s="366"/>
      <c r="Z163" s="389"/>
      <c r="AA163" s="362"/>
      <c r="AB163" s="389"/>
      <c r="AC163" s="390"/>
      <c r="AD163" s="367"/>
      <c r="AE163" s="25"/>
    </row>
    <row r="164" spans="1:31" s="14" customFormat="1" ht="13.5">
      <c r="A164" s="25"/>
      <c r="B164" s="33"/>
      <c r="C164" s="33"/>
      <c r="D164" s="47"/>
      <c r="E164" s="47"/>
      <c r="F164" s="47"/>
      <c r="G164" s="47"/>
      <c r="H164" s="47"/>
      <c r="I164" s="380"/>
      <c r="J164" s="379"/>
      <c r="K164" s="379"/>
      <c r="L164" s="379"/>
      <c r="M164" s="379"/>
      <c r="N164" s="379"/>
      <c r="O164" s="33"/>
      <c r="P164" s="33"/>
      <c r="Q164" s="33"/>
      <c r="R164" s="33"/>
      <c r="S164" s="380"/>
      <c r="T164" s="380"/>
      <c r="U164" s="380"/>
      <c r="V164" s="380"/>
      <c r="W164" s="388"/>
      <c r="X164" s="380"/>
      <c r="Y164" s="361"/>
      <c r="Z164" s="384"/>
      <c r="AA164" s="386"/>
      <c r="AB164" s="384"/>
      <c r="AC164" s="380"/>
      <c r="AD164" s="367"/>
      <c r="AE164" s="25"/>
    </row>
    <row r="165" spans="1:31" s="14" customFormat="1" ht="27">
      <c r="A165" s="25"/>
      <c r="B165" s="31" t="s">
        <v>1081</v>
      </c>
      <c r="C165" s="31" t="s">
        <v>1082</v>
      </c>
      <c r="D165" s="31">
        <v>342157001</v>
      </c>
      <c r="E165" s="31" t="s">
        <v>1083</v>
      </c>
      <c r="F165" s="31">
        <v>9</v>
      </c>
      <c r="G165" s="31">
        <v>1</v>
      </c>
      <c r="H165" s="31">
        <v>1</v>
      </c>
      <c r="I165" s="378" t="s">
        <v>1084</v>
      </c>
      <c r="J165" s="378">
        <v>342157001</v>
      </c>
      <c r="K165" s="378" t="s">
        <v>1085</v>
      </c>
      <c r="L165" s="378">
        <v>9</v>
      </c>
      <c r="M165" s="378">
        <v>1</v>
      </c>
      <c r="N165" s="378">
        <v>1</v>
      </c>
      <c r="O165" s="31">
        <v>4</v>
      </c>
      <c r="P165" s="31">
        <v>4</v>
      </c>
      <c r="Q165" s="31">
        <v>10</v>
      </c>
      <c r="R165" s="31">
        <v>1</v>
      </c>
      <c r="S165" s="378">
        <v>4</v>
      </c>
      <c r="T165" s="378">
        <v>16</v>
      </c>
      <c r="U165" s="378">
        <v>8</v>
      </c>
      <c r="V165" s="378">
        <v>18</v>
      </c>
      <c r="W165" s="387">
        <v>5000</v>
      </c>
      <c r="X165" s="378" t="s">
        <v>1086</v>
      </c>
      <c r="Y165" s="381">
        <v>5000</v>
      </c>
      <c r="Z165" s="383">
        <f>Y165/W165</f>
        <v>1</v>
      </c>
      <c r="AA165" s="385">
        <v>0</v>
      </c>
      <c r="AB165" s="383">
        <f>AA165/W165</f>
        <v>0</v>
      </c>
      <c r="AC165" s="378" t="s">
        <v>1514</v>
      </c>
      <c r="AD165" s="367"/>
      <c r="AE165" s="25"/>
    </row>
    <row r="166" spans="1:31" s="14" customFormat="1" ht="27">
      <c r="A166" s="25"/>
      <c r="B166" s="32" t="s">
        <v>1487</v>
      </c>
      <c r="C166" s="32" t="s">
        <v>1087</v>
      </c>
      <c r="D166" s="32">
        <v>343307002</v>
      </c>
      <c r="E166" s="32" t="s">
        <v>1088</v>
      </c>
      <c r="F166" s="32">
        <v>9</v>
      </c>
      <c r="G166" s="32">
        <v>1</v>
      </c>
      <c r="H166" s="32">
        <v>1</v>
      </c>
      <c r="I166" s="390"/>
      <c r="J166" s="364"/>
      <c r="K166" s="364"/>
      <c r="L166" s="364"/>
      <c r="M166" s="364"/>
      <c r="N166" s="364"/>
      <c r="O166" s="32">
        <v>3</v>
      </c>
      <c r="P166" s="32">
        <v>48</v>
      </c>
      <c r="Q166" s="32">
        <v>8</v>
      </c>
      <c r="R166" s="32">
        <v>31</v>
      </c>
      <c r="S166" s="390"/>
      <c r="T166" s="390"/>
      <c r="U166" s="390"/>
      <c r="V166" s="390"/>
      <c r="W166" s="363"/>
      <c r="X166" s="390"/>
      <c r="Y166" s="360"/>
      <c r="Z166" s="389"/>
      <c r="AA166" s="362"/>
      <c r="AB166" s="389"/>
      <c r="AC166" s="390"/>
      <c r="AD166" s="367"/>
      <c r="AE166" s="25"/>
    </row>
    <row r="167" spans="1:31" s="14" customFormat="1" ht="13.5">
      <c r="A167" s="25"/>
      <c r="B167" s="32"/>
      <c r="C167" s="32"/>
      <c r="D167" s="32"/>
      <c r="E167" s="32"/>
      <c r="F167" s="32"/>
      <c r="G167" s="32"/>
      <c r="H167" s="32"/>
      <c r="I167" s="390"/>
      <c r="J167" s="364"/>
      <c r="K167" s="364"/>
      <c r="L167" s="364"/>
      <c r="M167" s="364"/>
      <c r="N167" s="364"/>
      <c r="O167" s="32"/>
      <c r="P167" s="32"/>
      <c r="Q167" s="32"/>
      <c r="R167" s="32"/>
      <c r="S167" s="390"/>
      <c r="T167" s="390"/>
      <c r="U167" s="390"/>
      <c r="V167" s="390"/>
      <c r="W167" s="363"/>
      <c r="X167" s="390"/>
      <c r="Y167" s="360"/>
      <c r="Z167" s="389"/>
      <c r="AA167" s="362"/>
      <c r="AB167" s="389"/>
      <c r="AC167" s="390"/>
      <c r="AD167" s="367"/>
      <c r="AE167" s="25"/>
    </row>
    <row r="168" spans="1:31" s="14" customFormat="1" ht="13.5">
      <c r="A168" s="25"/>
      <c r="B168" s="32"/>
      <c r="C168" s="32"/>
      <c r="D168" s="32"/>
      <c r="E168" s="32"/>
      <c r="F168" s="32"/>
      <c r="G168" s="32"/>
      <c r="H168" s="32"/>
      <c r="I168" s="390"/>
      <c r="J168" s="364"/>
      <c r="K168" s="364"/>
      <c r="L168" s="364"/>
      <c r="M168" s="364"/>
      <c r="N168" s="364"/>
      <c r="O168" s="32"/>
      <c r="P168" s="32"/>
      <c r="Q168" s="32"/>
      <c r="R168" s="32"/>
      <c r="S168" s="390"/>
      <c r="T168" s="390"/>
      <c r="U168" s="390"/>
      <c r="V168" s="390"/>
      <c r="W168" s="363"/>
      <c r="X168" s="390"/>
      <c r="Y168" s="360"/>
      <c r="Z168" s="389"/>
      <c r="AA168" s="362"/>
      <c r="AB168" s="389"/>
      <c r="AC168" s="390"/>
      <c r="AD168" s="367"/>
      <c r="AE168" s="25"/>
    </row>
    <row r="169" spans="1:31" s="14" customFormat="1" ht="13.5">
      <c r="A169" s="25"/>
      <c r="B169" s="33"/>
      <c r="C169" s="33"/>
      <c r="D169" s="47"/>
      <c r="E169" s="47"/>
      <c r="F169" s="47"/>
      <c r="G169" s="47"/>
      <c r="H169" s="47"/>
      <c r="I169" s="380"/>
      <c r="J169" s="379"/>
      <c r="K169" s="379"/>
      <c r="L169" s="379"/>
      <c r="M169" s="379"/>
      <c r="N169" s="379"/>
      <c r="O169" s="33"/>
      <c r="P169" s="33"/>
      <c r="Q169" s="33"/>
      <c r="R169" s="33"/>
      <c r="S169" s="380"/>
      <c r="T169" s="380"/>
      <c r="U169" s="380"/>
      <c r="V169" s="380"/>
      <c r="W169" s="388"/>
      <c r="X169" s="380"/>
      <c r="Y169" s="382"/>
      <c r="Z169" s="384"/>
      <c r="AA169" s="386"/>
      <c r="AB169" s="384"/>
      <c r="AC169" s="380"/>
      <c r="AD169" s="367"/>
      <c r="AE169" s="25"/>
    </row>
    <row r="170" spans="1:31" s="14" customFormat="1" ht="27">
      <c r="A170" s="25"/>
      <c r="B170" s="31" t="s">
        <v>1089</v>
      </c>
      <c r="C170" s="31" t="s">
        <v>1090</v>
      </c>
      <c r="D170" s="31">
        <v>342092001</v>
      </c>
      <c r="E170" s="31" t="s">
        <v>1074</v>
      </c>
      <c r="F170" s="31">
        <v>9</v>
      </c>
      <c r="G170" s="31">
        <v>1</v>
      </c>
      <c r="H170" s="31">
        <v>1</v>
      </c>
      <c r="I170" s="378" t="s">
        <v>1091</v>
      </c>
      <c r="J170" s="378">
        <v>342092001</v>
      </c>
      <c r="K170" s="378" t="s">
        <v>1074</v>
      </c>
      <c r="L170" s="378">
        <v>9</v>
      </c>
      <c r="M170" s="378">
        <v>1</v>
      </c>
      <c r="N170" s="378">
        <v>1</v>
      </c>
      <c r="O170" s="31">
        <v>3</v>
      </c>
      <c r="P170" s="31">
        <v>48</v>
      </c>
      <c r="Q170" s="31">
        <v>9</v>
      </c>
      <c r="R170" s="31">
        <v>20</v>
      </c>
      <c r="S170" s="378">
        <v>4</v>
      </c>
      <c r="T170" s="378">
        <v>16</v>
      </c>
      <c r="U170" s="378">
        <v>3</v>
      </c>
      <c r="V170" s="378">
        <v>19</v>
      </c>
      <c r="W170" s="387">
        <v>1000</v>
      </c>
      <c r="X170" s="378" t="s">
        <v>1092</v>
      </c>
      <c r="Y170" s="381">
        <v>1000</v>
      </c>
      <c r="Z170" s="383">
        <f>Y170/W170</f>
        <v>1</v>
      </c>
      <c r="AA170" s="385">
        <v>0</v>
      </c>
      <c r="AB170" s="383">
        <f>AA170/W170</f>
        <v>0</v>
      </c>
      <c r="AC170" s="378" t="s">
        <v>1514</v>
      </c>
      <c r="AD170" s="367"/>
      <c r="AE170" s="25"/>
    </row>
    <row r="171" spans="1:31" s="14" customFormat="1" ht="27">
      <c r="A171" s="25"/>
      <c r="B171" s="32" t="s">
        <v>1487</v>
      </c>
      <c r="C171" s="32" t="s">
        <v>1093</v>
      </c>
      <c r="D171" s="32">
        <v>345849002</v>
      </c>
      <c r="E171" s="32" t="s">
        <v>1074</v>
      </c>
      <c r="F171" s="32">
        <v>9</v>
      </c>
      <c r="G171" s="32">
        <v>1</v>
      </c>
      <c r="H171" s="32">
        <v>1</v>
      </c>
      <c r="I171" s="390"/>
      <c r="J171" s="364"/>
      <c r="K171" s="364"/>
      <c r="L171" s="364"/>
      <c r="M171" s="364"/>
      <c r="N171" s="364"/>
      <c r="O171" s="32">
        <v>3</v>
      </c>
      <c r="P171" s="32">
        <v>60</v>
      </c>
      <c r="Q171" s="32">
        <v>7</v>
      </c>
      <c r="R171" s="32">
        <v>13</v>
      </c>
      <c r="S171" s="390"/>
      <c r="T171" s="390"/>
      <c r="U171" s="390"/>
      <c r="V171" s="390"/>
      <c r="W171" s="363"/>
      <c r="X171" s="390"/>
      <c r="Y171" s="360"/>
      <c r="Z171" s="389"/>
      <c r="AA171" s="362"/>
      <c r="AB171" s="389"/>
      <c r="AC171" s="390"/>
      <c r="AD171" s="367"/>
      <c r="AE171" s="25"/>
    </row>
    <row r="172" spans="1:31" s="14" customFormat="1" ht="27">
      <c r="A172" s="25"/>
      <c r="B172" s="32" t="s">
        <v>1487</v>
      </c>
      <c r="C172" s="32" t="s">
        <v>1094</v>
      </c>
      <c r="D172" s="32">
        <v>345857003</v>
      </c>
      <c r="E172" s="32" t="s">
        <v>1088</v>
      </c>
      <c r="F172" s="32">
        <v>9</v>
      </c>
      <c r="G172" s="32">
        <v>1</v>
      </c>
      <c r="H172" s="32">
        <v>1</v>
      </c>
      <c r="I172" s="390"/>
      <c r="J172" s="364"/>
      <c r="K172" s="364"/>
      <c r="L172" s="364"/>
      <c r="M172" s="364"/>
      <c r="N172" s="364"/>
      <c r="O172" s="32">
        <v>3</v>
      </c>
      <c r="P172" s="32">
        <v>56</v>
      </c>
      <c r="Q172" s="32">
        <v>5</v>
      </c>
      <c r="R172" s="32">
        <v>22</v>
      </c>
      <c r="S172" s="390"/>
      <c r="T172" s="390"/>
      <c r="U172" s="390"/>
      <c r="V172" s="390"/>
      <c r="W172" s="363"/>
      <c r="X172" s="390"/>
      <c r="Y172" s="360"/>
      <c r="Z172" s="389"/>
      <c r="AA172" s="362"/>
      <c r="AB172" s="389"/>
      <c r="AC172" s="390"/>
      <c r="AD172" s="367"/>
      <c r="AE172" s="25"/>
    </row>
    <row r="173" spans="1:31" s="14" customFormat="1" ht="13.5">
      <c r="A173" s="25"/>
      <c r="B173" s="32"/>
      <c r="C173" s="32"/>
      <c r="D173" s="32"/>
      <c r="E173" s="32"/>
      <c r="F173" s="32"/>
      <c r="G173" s="32"/>
      <c r="H173" s="32"/>
      <c r="I173" s="390"/>
      <c r="J173" s="364"/>
      <c r="K173" s="364"/>
      <c r="L173" s="364"/>
      <c r="M173" s="364"/>
      <c r="N173" s="364"/>
      <c r="O173" s="32"/>
      <c r="P173" s="32"/>
      <c r="Q173" s="32"/>
      <c r="R173" s="32"/>
      <c r="S173" s="390"/>
      <c r="T173" s="390"/>
      <c r="U173" s="390"/>
      <c r="V173" s="390"/>
      <c r="W173" s="363"/>
      <c r="X173" s="390"/>
      <c r="Y173" s="360"/>
      <c r="Z173" s="389"/>
      <c r="AA173" s="362"/>
      <c r="AB173" s="389"/>
      <c r="AC173" s="390"/>
      <c r="AD173" s="367"/>
      <c r="AE173" s="25"/>
    </row>
    <row r="174" spans="1:31" s="14" customFormat="1" ht="13.5">
      <c r="A174" s="25"/>
      <c r="B174" s="33"/>
      <c r="C174" s="33"/>
      <c r="D174" s="47"/>
      <c r="E174" s="47"/>
      <c r="F174" s="47"/>
      <c r="G174" s="47"/>
      <c r="H174" s="47"/>
      <c r="I174" s="380"/>
      <c r="J174" s="379"/>
      <c r="K174" s="379"/>
      <c r="L174" s="379"/>
      <c r="M174" s="379"/>
      <c r="N174" s="379"/>
      <c r="O174" s="33"/>
      <c r="P174" s="33"/>
      <c r="Q174" s="33"/>
      <c r="R174" s="33"/>
      <c r="S174" s="380"/>
      <c r="T174" s="380"/>
      <c r="U174" s="380"/>
      <c r="V174" s="380"/>
      <c r="W174" s="388"/>
      <c r="X174" s="380"/>
      <c r="Y174" s="382"/>
      <c r="Z174" s="384"/>
      <c r="AA174" s="386"/>
      <c r="AB174" s="384"/>
      <c r="AC174" s="380"/>
      <c r="AD174" s="367"/>
      <c r="AE174" s="25"/>
    </row>
    <row r="175" spans="1:31" s="14" customFormat="1" ht="27">
      <c r="A175" s="25"/>
      <c r="B175" s="31" t="s">
        <v>1089</v>
      </c>
      <c r="C175" s="31" t="s">
        <v>1095</v>
      </c>
      <c r="D175" s="31">
        <v>342149008</v>
      </c>
      <c r="E175" s="31" t="s">
        <v>1083</v>
      </c>
      <c r="F175" s="31">
        <v>9</v>
      </c>
      <c r="G175" s="31">
        <v>1</v>
      </c>
      <c r="H175" s="31">
        <v>1</v>
      </c>
      <c r="I175" s="378" t="s">
        <v>1096</v>
      </c>
      <c r="J175" s="378">
        <v>342149008</v>
      </c>
      <c r="K175" s="378" t="s">
        <v>1083</v>
      </c>
      <c r="L175" s="378">
        <v>9</v>
      </c>
      <c r="M175" s="378">
        <v>1</v>
      </c>
      <c r="N175" s="378">
        <v>1</v>
      </c>
      <c r="O175" s="31">
        <v>3</v>
      </c>
      <c r="P175" s="31">
        <v>58</v>
      </c>
      <c r="Q175" s="31">
        <v>3</v>
      </c>
      <c r="R175" s="31">
        <v>31</v>
      </c>
      <c r="S175" s="378">
        <v>4</v>
      </c>
      <c r="T175" s="378">
        <v>16</v>
      </c>
      <c r="U175" s="378">
        <v>2</v>
      </c>
      <c r="V175" s="378">
        <v>20</v>
      </c>
      <c r="W175" s="387">
        <v>10000</v>
      </c>
      <c r="X175" s="378" t="s">
        <v>1097</v>
      </c>
      <c r="Y175" s="381">
        <v>10000</v>
      </c>
      <c r="Z175" s="383">
        <f>Y175/W175</f>
        <v>1</v>
      </c>
      <c r="AA175" s="385">
        <v>0</v>
      </c>
      <c r="AB175" s="383">
        <f>AA175/W175</f>
        <v>0</v>
      </c>
      <c r="AC175" s="378" t="s">
        <v>1514</v>
      </c>
      <c r="AD175" s="367"/>
      <c r="AE175" s="25"/>
    </row>
    <row r="176" spans="1:31" s="14" customFormat="1" ht="27">
      <c r="A176" s="25"/>
      <c r="B176" s="32" t="s">
        <v>229</v>
      </c>
      <c r="C176" s="32" t="s">
        <v>1098</v>
      </c>
      <c r="D176" s="32">
        <v>343811002</v>
      </c>
      <c r="E176" s="32" t="s">
        <v>1083</v>
      </c>
      <c r="F176" s="32">
        <v>9</v>
      </c>
      <c r="G176" s="32">
        <v>1</v>
      </c>
      <c r="H176" s="32">
        <v>1</v>
      </c>
      <c r="I176" s="390"/>
      <c r="J176" s="364"/>
      <c r="K176" s="364"/>
      <c r="L176" s="364"/>
      <c r="M176" s="364"/>
      <c r="N176" s="364"/>
      <c r="O176" s="32">
        <v>3</v>
      </c>
      <c r="P176" s="32">
        <v>49</v>
      </c>
      <c r="Q176" s="32">
        <v>8</v>
      </c>
      <c r="R176" s="32">
        <v>29</v>
      </c>
      <c r="S176" s="390"/>
      <c r="T176" s="390"/>
      <c r="U176" s="390"/>
      <c r="V176" s="390"/>
      <c r="W176" s="363"/>
      <c r="X176" s="390"/>
      <c r="Y176" s="360"/>
      <c r="Z176" s="389"/>
      <c r="AA176" s="362"/>
      <c r="AB176" s="389"/>
      <c r="AC176" s="390"/>
      <c r="AD176" s="367"/>
      <c r="AE176" s="25"/>
    </row>
    <row r="177" spans="1:31" s="14" customFormat="1" ht="27">
      <c r="A177" s="25"/>
      <c r="B177" s="32" t="s">
        <v>229</v>
      </c>
      <c r="C177" s="32" t="s">
        <v>1099</v>
      </c>
      <c r="D177" s="32">
        <v>343854002</v>
      </c>
      <c r="E177" s="32" t="s">
        <v>1083</v>
      </c>
      <c r="F177" s="32">
        <v>9</v>
      </c>
      <c r="G177" s="32">
        <v>1</v>
      </c>
      <c r="H177" s="32">
        <v>1</v>
      </c>
      <c r="I177" s="390"/>
      <c r="J177" s="364"/>
      <c r="K177" s="364"/>
      <c r="L177" s="364"/>
      <c r="M177" s="364"/>
      <c r="N177" s="364"/>
      <c r="O177" s="32">
        <v>4</v>
      </c>
      <c r="P177" s="32">
        <v>3</v>
      </c>
      <c r="Q177" s="32">
        <v>3</v>
      </c>
      <c r="R177" s="32">
        <v>28</v>
      </c>
      <c r="S177" s="390"/>
      <c r="T177" s="390"/>
      <c r="U177" s="390"/>
      <c r="V177" s="390"/>
      <c r="W177" s="363"/>
      <c r="X177" s="390"/>
      <c r="Y177" s="360"/>
      <c r="Z177" s="389"/>
      <c r="AA177" s="362"/>
      <c r="AB177" s="389"/>
      <c r="AC177" s="390"/>
      <c r="AD177" s="367"/>
      <c r="AE177" s="25"/>
    </row>
    <row r="178" spans="1:31" s="14" customFormat="1" ht="13.5">
      <c r="A178" s="25"/>
      <c r="B178" s="32"/>
      <c r="C178" s="32"/>
      <c r="D178" s="32"/>
      <c r="E178" s="32"/>
      <c r="F178" s="32"/>
      <c r="G178" s="32"/>
      <c r="H178" s="32"/>
      <c r="I178" s="390"/>
      <c r="J178" s="364"/>
      <c r="K178" s="364"/>
      <c r="L178" s="364"/>
      <c r="M178" s="364"/>
      <c r="N178" s="364"/>
      <c r="O178" s="32"/>
      <c r="P178" s="32"/>
      <c r="Q178" s="32"/>
      <c r="R178" s="32"/>
      <c r="S178" s="390"/>
      <c r="T178" s="390"/>
      <c r="U178" s="390"/>
      <c r="V178" s="390"/>
      <c r="W178" s="363"/>
      <c r="X178" s="390"/>
      <c r="Y178" s="360"/>
      <c r="Z178" s="389"/>
      <c r="AA178" s="362"/>
      <c r="AB178" s="389"/>
      <c r="AC178" s="390"/>
      <c r="AD178" s="367"/>
      <c r="AE178" s="25"/>
    </row>
    <row r="179" spans="1:31" s="14" customFormat="1" ht="13.5">
      <c r="A179" s="25"/>
      <c r="B179" s="33"/>
      <c r="C179" s="33"/>
      <c r="D179" s="47"/>
      <c r="E179" s="47"/>
      <c r="F179" s="47"/>
      <c r="G179" s="47"/>
      <c r="H179" s="47"/>
      <c r="I179" s="380"/>
      <c r="J179" s="379"/>
      <c r="K179" s="379"/>
      <c r="L179" s="379"/>
      <c r="M179" s="379"/>
      <c r="N179" s="379"/>
      <c r="O179" s="33"/>
      <c r="P179" s="33"/>
      <c r="Q179" s="33"/>
      <c r="R179" s="33"/>
      <c r="S179" s="380"/>
      <c r="T179" s="380"/>
      <c r="U179" s="380"/>
      <c r="V179" s="380"/>
      <c r="W179" s="388"/>
      <c r="X179" s="380"/>
      <c r="Y179" s="382"/>
      <c r="Z179" s="384"/>
      <c r="AA179" s="386"/>
      <c r="AB179" s="384"/>
      <c r="AC179" s="380"/>
      <c r="AD179" s="367"/>
      <c r="AE179" s="25"/>
    </row>
    <row r="180" spans="1:31" s="14" customFormat="1" ht="27">
      <c r="A180" s="25"/>
      <c r="B180" s="31" t="s">
        <v>1100</v>
      </c>
      <c r="C180" s="31" t="s">
        <v>1101</v>
      </c>
      <c r="D180" s="31">
        <v>342122004</v>
      </c>
      <c r="E180" s="31" t="s">
        <v>1102</v>
      </c>
      <c r="F180" s="31">
        <v>9</v>
      </c>
      <c r="G180" s="31">
        <v>1</v>
      </c>
      <c r="H180" s="31">
        <v>1</v>
      </c>
      <c r="I180" s="378" t="s">
        <v>1103</v>
      </c>
      <c r="J180" s="378">
        <v>342122004</v>
      </c>
      <c r="K180" s="378" t="s">
        <v>1102</v>
      </c>
      <c r="L180" s="378">
        <v>9</v>
      </c>
      <c r="M180" s="378">
        <v>1</v>
      </c>
      <c r="N180" s="378">
        <v>1</v>
      </c>
      <c r="O180" s="31">
        <v>3</v>
      </c>
      <c r="P180" s="31">
        <v>48</v>
      </c>
      <c r="Q180" s="31">
        <v>9</v>
      </c>
      <c r="R180" s="31">
        <v>1</v>
      </c>
      <c r="S180" s="378">
        <v>4</v>
      </c>
      <c r="T180" s="378">
        <v>17</v>
      </c>
      <c r="U180" s="378">
        <v>2</v>
      </c>
      <c r="V180" s="378">
        <v>4</v>
      </c>
      <c r="W180" s="387">
        <v>3000</v>
      </c>
      <c r="X180" s="378" t="s">
        <v>1103</v>
      </c>
      <c r="Y180" s="381">
        <v>3000</v>
      </c>
      <c r="Z180" s="383">
        <f>Y180/W180</f>
        <v>1</v>
      </c>
      <c r="AA180" s="464">
        <v>0</v>
      </c>
      <c r="AB180" s="383">
        <f>AA180/W180</f>
        <v>0</v>
      </c>
      <c r="AC180" s="378" t="s">
        <v>1514</v>
      </c>
      <c r="AD180" s="367"/>
      <c r="AE180" s="25"/>
    </row>
    <row r="181" spans="1:31" s="14" customFormat="1" ht="27">
      <c r="A181" s="25"/>
      <c r="B181" s="32" t="s">
        <v>1104</v>
      </c>
      <c r="C181" s="32" t="s">
        <v>1105</v>
      </c>
      <c r="D181" s="32">
        <v>344222001</v>
      </c>
      <c r="E181" s="32" t="s">
        <v>1083</v>
      </c>
      <c r="F181" s="32">
        <v>9</v>
      </c>
      <c r="G181" s="32">
        <v>1</v>
      </c>
      <c r="H181" s="32">
        <v>1</v>
      </c>
      <c r="I181" s="390"/>
      <c r="J181" s="364"/>
      <c r="K181" s="364"/>
      <c r="L181" s="364"/>
      <c r="M181" s="364"/>
      <c r="N181" s="364"/>
      <c r="O181" s="32">
        <v>3</v>
      </c>
      <c r="P181" s="32">
        <v>46</v>
      </c>
      <c r="Q181" s="32">
        <v>8</v>
      </c>
      <c r="R181" s="32">
        <v>5</v>
      </c>
      <c r="S181" s="390"/>
      <c r="T181" s="390"/>
      <c r="U181" s="390"/>
      <c r="V181" s="390"/>
      <c r="W181" s="363"/>
      <c r="X181" s="390"/>
      <c r="Y181" s="360"/>
      <c r="Z181" s="389"/>
      <c r="AA181" s="465"/>
      <c r="AB181" s="389"/>
      <c r="AC181" s="390"/>
      <c r="AD181" s="367"/>
      <c r="AE181" s="25"/>
    </row>
    <row r="182" spans="1:31" s="14" customFormat="1" ht="27">
      <c r="A182" s="25"/>
      <c r="B182" s="32" t="s">
        <v>229</v>
      </c>
      <c r="C182" s="32" t="s">
        <v>1106</v>
      </c>
      <c r="D182" s="32">
        <v>344028001</v>
      </c>
      <c r="E182" s="32" t="s">
        <v>1083</v>
      </c>
      <c r="F182" s="32">
        <v>9</v>
      </c>
      <c r="G182" s="32">
        <v>1</v>
      </c>
      <c r="H182" s="32">
        <v>1</v>
      </c>
      <c r="I182" s="390"/>
      <c r="J182" s="364"/>
      <c r="K182" s="364"/>
      <c r="L182" s="364"/>
      <c r="M182" s="364"/>
      <c r="N182" s="364"/>
      <c r="O182" s="32">
        <v>4</v>
      </c>
      <c r="P182" s="32">
        <v>6</v>
      </c>
      <c r="Q182" s="32">
        <v>3</v>
      </c>
      <c r="R182" s="32">
        <v>22</v>
      </c>
      <c r="S182" s="390"/>
      <c r="T182" s="390"/>
      <c r="U182" s="390"/>
      <c r="V182" s="390"/>
      <c r="W182" s="363"/>
      <c r="X182" s="390"/>
      <c r="Y182" s="360"/>
      <c r="Z182" s="389"/>
      <c r="AA182" s="465"/>
      <c r="AB182" s="389"/>
      <c r="AC182" s="390"/>
      <c r="AD182" s="367"/>
      <c r="AE182" s="25"/>
    </row>
    <row r="183" spans="1:31" s="14" customFormat="1" ht="27">
      <c r="A183" s="25"/>
      <c r="B183" s="32" t="s">
        <v>229</v>
      </c>
      <c r="C183" s="32" t="s">
        <v>1107</v>
      </c>
      <c r="D183" s="32">
        <v>344052001</v>
      </c>
      <c r="E183" s="32" t="s">
        <v>1088</v>
      </c>
      <c r="F183" s="32">
        <v>9</v>
      </c>
      <c r="G183" s="32">
        <v>1</v>
      </c>
      <c r="H183" s="32">
        <v>1</v>
      </c>
      <c r="I183" s="390"/>
      <c r="J183" s="364"/>
      <c r="K183" s="364"/>
      <c r="L183" s="364"/>
      <c r="M183" s="364"/>
      <c r="N183" s="364"/>
      <c r="O183" s="32">
        <v>4</v>
      </c>
      <c r="P183" s="32">
        <v>4</v>
      </c>
      <c r="Q183" s="32">
        <v>8</v>
      </c>
      <c r="R183" s="32">
        <v>3</v>
      </c>
      <c r="S183" s="390"/>
      <c r="T183" s="390"/>
      <c r="U183" s="390"/>
      <c r="V183" s="390"/>
      <c r="W183" s="363"/>
      <c r="X183" s="390"/>
      <c r="Y183" s="360"/>
      <c r="Z183" s="389"/>
      <c r="AA183" s="465"/>
      <c r="AB183" s="389"/>
      <c r="AC183" s="390"/>
      <c r="AD183" s="367"/>
      <c r="AE183" s="25"/>
    </row>
    <row r="184" spans="1:31" s="14" customFormat="1" ht="27">
      <c r="A184" s="25"/>
      <c r="B184" s="33" t="s">
        <v>245</v>
      </c>
      <c r="C184" s="33" t="s">
        <v>1108</v>
      </c>
      <c r="D184" s="47">
        <v>344087001</v>
      </c>
      <c r="E184" s="47" t="s">
        <v>1083</v>
      </c>
      <c r="F184" s="47">
        <v>9</v>
      </c>
      <c r="G184" s="47">
        <v>1</v>
      </c>
      <c r="H184" s="47">
        <v>1</v>
      </c>
      <c r="I184" s="380"/>
      <c r="J184" s="379"/>
      <c r="K184" s="379"/>
      <c r="L184" s="379"/>
      <c r="M184" s="379"/>
      <c r="N184" s="379"/>
      <c r="O184" s="33">
        <v>4</v>
      </c>
      <c r="P184" s="33">
        <v>2</v>
      </c>
      <c r="Q184" s="33">
        <v>11</v>
      </c>
      <c r="R184" s="33">
        <v>27</v>
      </c>
      <c r="S184" s="380"/>
      <c r="T184" s="380"/>
      <c r="U184" s="380"/>
      <c r="V184" s="380"/>
      <c r="W184" s="388"/>
      <c r="X184" s="380"/>
      <c r="Y184" s="382"/>
      <c r="Z184" s="384"/>
      <c r="AA184" s="466"/>
      <c r="AB184" s="384"/>
      <c r="AC184" s="380"/>
      <c r="AD184" s="367"/>
      <c r="AE184" s="25"/>
    </row>
    <row r="185" spans="1:31" s="14" customFormat="1" ht="27">
      <c r="A185" s="25"/>
      <c r="B185" s="31" t="s">
        <v>1100</v>
      </c>
      <c r="C185" s="31" t="s">
        <v>1109</v>
      </c>
      <c r="D185" s="31">
        <v>344621001</v>
      </c>
      <c r="E185" s="31" t="s">
        <v>1085</v>
      </c>
      <c r="F185" s="31">
        <v>9</v>
      </c>
      <c r="G185" s="31">
        <v>1</v>
      </c>
      <c r="H185" s="31">
        <v>1</v>
      </c>
      <c r="I185" s="378" t="s">
        <v>1109</v>
      </c>
      <c r="J185" s="378">
        <v>344621001</v>
      </c>
      <c r="K185" s="378" t="s">
        <v>1085</v>
      </c>
      <c r="L185" s="378">
        <v>9</v>
      </c>
      <c r="M185" s="378">
        <v>1</v>
      </c>
      <c r="N185" s="378">
        <v>1</v>
      </c>
      <c r="O185" s="31">
        <v>4</v>
      </c>
      <c r="P185" s="31">
        <v>1</v>
      </c>
      <c r="Q185" s="31">
        <v>3</v>
      </c>
      <c r="R185" s="31">
        <v>6</v>
      </c>
      <c r="S185" s="378">
        <v>4</v>
      </c>
      <c r="T185" s="378">
        <v>16</v>
      </c>
      <c r="U185" s="378">
        <v>6</v>
      </c>
      <c r="V185" s="378">
        <v>25</v>
      </c>
      <c r="W185" s="387">
        <v>5000</v>
      </c>
      <c r="X185" s="378" t="s">
        <v>1110</v>
      </c>
      <c r="Y185" s="381">
        <v>5000</v>
      </c>
      <c r="Z185" s="383">
        <f>Y185/W185</f>
        <v>1</v>
      </c>
      <c r="AA185" s="385">
        <v>0</v>
      </c>
      <c r="AB185" s="383">
        <f>AA185/W185</f>
        <v>0</v>
      </c>
      <c r="AC185" s="378" t="s">
        <v>1514</v>
      </c>
      <c r="AD185" s="367"/>
      <c r="AE185" s="25"/>
    </row>
    <row r="186" spans="1:31" s="14" customFormat="1" ht="27">
      <c r="A186" s="25"/>
      <c r="B186" s="32" t="s">
        <v>993</v>
      </c>
      <c r="C186" s="32" t="s">
        <v>1111</v>
      </c>
      <c r="D186" s="32">
        <v>344613001</v>
      </c>
      <c r="E186" s="32" t="s">
        <v>1088</v>
      </c>
      <c r="F186" s="32">
        <v>9</v>
      </c>
      <c r="G186" s="32">
        <v>1</v>
      </c>
      <c r="H186" s="32">
        <v>1</v>
      </c>
      <c r="I186" s="390"/>
      <c r="J186" s="364"/>
      <c r="K186" s="364"/>
      <c r="L186" s="364"/>
      <c r="M186" s="364"/>
      <c r="N186" s="364"/>
      <c r="O186" s="32">
        <v>3</v>
      </c>
      <c r="P186" s="32">
        <v>48</v>
      </c>
      <c r="Q186" s="32">
        <v>4</v>
      </c>
      <c r="R186" s="32">
        <v>5</v>
      </c>
      <c r="S186" s="390"/>
      <c r="T186" s="390"/>
      <c r="U186" s="390"/>
      <c r="V186" s="390"/>
      <c r="W186" s="363"/>
      <c r="X186" s="390"/>
      <c r="Y186" s="360"/>
      <c r="Z186" s="389"/>
      <c r="AA186" s="362"/>
      <c r="AB186" s="389"/>
      <c r="AC186" s="390"/>
      <c r="AD186" s="367"/>
      <c r="AE186" s="25"/>
    </row>
    <row r="187" spans="1:31" s="14" customFormat="1" ht="13.5">
      <c r="A187" s="25"/>
      <c r="B187" s="32"/>
      <c r="C187" s="32"/>
      <c r="D187" s="32"/>
      <c r="E187" s="32"/>
      <c r="F187" s="32"/>
      <c r="G187" s="32"/>
      <c r="H187" s="32"/>
      <c r="I187" s="390"/>
      <c r="J187" s="364"/>
      <c r="K187" s="364"/>
      <c r="L187" s="364"/>
      <c r="M187" s="364"/>
      <c r="N187" s="364"/>
      <c r="O187" s="32"/>
      <c r="P187" s="32"/>
      <c r="Q187" s="32"/>
      <c r="R187" s="32"/>
      <c r="S187" s="390"/>
      <c r="T187" s="390"/>
      <c r="U187" s="390"/>
      <c r="V187" s="390"/>
      <c r="W187" s="363"/>
      <c r="X187" s="390"/>
      <c r="Y187" s="360"/>
      <c r="Z187" s="389"/>
      <c r="AA187" s="362"/>
      <c r="AB187" s="389"/>
      <c r="AC187" s="390"/>
      <c r="AD187" s="367"/>
      <c r="AE187" s="25"/>
    </row>
    <row r="188" spans="1:31" s="14" customFormat="1" ht="13.5">
      <c r="A188" s="25"/>
      <c r="B188" s="32"/>
      <c r="C188" s="32"/>
      <c r="D188" s="32"/>
      <c r="E188" s="32"/>
      <c r="F188" s="32"/>
      <c r="G188" s="32"/>
      <c r="H188" s="32"/>
      <c r="I188" s="390"/>
      <c r="J188" s="364"/>
      <c r="K188" s="364"/>
      <c r="L188" s="364"/>
      <c r="M188" s="364"/>
      <c r="N188" s="364"/>
      <c r="O188" s="32"/>
      <c r="P188" s="32"/>
      <c r="Q188" s="32"/>
      <c r="R188" s="32"/>
      <c r="S188" s="390"/>
      <c r="T188" s="390"/>
      <c r="U188" s="390"/>
      <c r="V188" s="390"/>
      <c r="W188" s="363"/>
      <c r="X188" s="390"/>
      <c r="Y188" s="360"/>
      <c r="Z188" s="389"/>
      <c r="AA188" s="362"/>
      <c r="AB188" s="389"/>
      <c r="AC188" s="390"/>
      <c r="AD188" s="367"/>
      <c r="AE188" s="25"/>
    </row>
    <row r="189" spans="1:31" s="14" customFormat="1" ht="13.5">
      <c r="A189" s="25"/>
      <c r="B189" s="33"/>
      <c r="C189" s="33"/>
      <c r="D189" s="47"/>
      <c r="E189" s="47"/>
      <c r="F189" s="47"/>
      <c r="G189" s="47"/>
      <c r="H189" s="47"/>
      <c r="I189" s="380"/>
      <c r="J189" s="379"/>
      <c r="K189" s="379"/>
      <c r="L189" s="379"/>
      <c r="M189" s="379"/>
      <c r="N189" s="379"/>
      <c r="O189" s="33"/>
      <c r="P189" s="33"/>
      <c r="Q189" s="33"/>
      <c r="R189" s="33"/>
      <c r="S189" s="380"/>
      <c r="T189" s="380"/>
      <c r="U189" s="380"/>
      <c r="V189" s="380"/>
      <c r="W189" s="388"/>
      <c r="X189" s="380"/>
      <c r="Y189" s="382"/>
      <c r="Z189" s="384"/>
      <c r="AA189" s="386"/>
      <c r="AB189" s="384"/>
      <c r="AC189" s="380"/>
      <c r="AD189" s="367"/>
      <c r="AE189" s="25"/>
    </row>
    <row r="190" spans="1:31" s="14" customFormat="1" ht="27">
      <c r="A190" s="25"/>
      <c r="B190" s="31" t="s">
        <v>1089</v>
      </c>
      <c r="C190" s="31" t="s">
        <v>1112</v>
      </c>
      <c r="D190" s="31">
        <v>342041004</v>
      </c>
      <c r="E190" s="31" t="s">
        <v>1113</v>
      </c>
      <c r="F190" s="31">
        <v>9</v>
      </c>
      <c r="G190" s="31">
        <v>1</v>
      </c>
      <c r="H190" s="31">
        <v>1</v>
      </c>
      <c r="I190" s="378" t="s">
        <v>1114</v>
      </c>
      <c r="J190" s="378">
        <v>342041004</v>
      </c>
      <c r="K190" s="378" t="s">
        <v>1074</v>
      </c>
      <c r="L190" s="378">
        <v>9</v>
      </c>
      <c r="M190" s="378">
        <v>1</v>
      </c>
      <c r="N190" s="378">
        <v>1</v>
      </c>
      <c r="O190" s="31">
        <v>3</v>
      </c>
      <c r="P190" s="31">
        <v>49</v>
      </c>
      <c r="Q190" s="31">
        <v>7</v>
      </c>
      <c r="R190" s="31">
        <v>24</v>
      </c>
      <c r="S190" s="378">
        <v>4</v>
      </c>
      <c r="T190" s="378">
        <v>17</v>
      </c>
      <c r="U190" s="378">
        <v>3</v>
      </c>
      <c r="V190" s="378">
        <v>21</v>
      </c>
      <c r="W190" s="387">
        <v>10000</v>
      </c>
      <c r="X190" s="378" t="s">
        <v>1114</v>
      </c>
      <c r="Y190" s="381">
        <v>10000</v>
      </c>
      <c r="Z190" s="383">
        <f>Y190/W190</f>
        <v>1</v>
      </c>
      <c r="AA190" s="385">
        <v>0</v>
      </c>
      <c r="AB190" s="383">
        <f>AA190/W190</f>
        <v>0</v>
      </c>
      <c r="AC190" s="378" t="s">
        <v>1514</v>
      </c>
      <c r="AD190" s="367"/>
      <c r="AE190" s="25"/>
    </row>
    <row r="191" spans="1:31" s="14" customFormat="1" ht="27">
      <c r="A191" s="25"/>
      <c r="B191" s="32" t="s">
        <v>1487</v>
      </c>
      <c r="C191" s="32" t="s">
        <v>1115</v>
      </c>
      <c r="D191" s="32">
        <v>344079001</v>
      </c>
      <c r="E191" s="32" t="s">
        <v>1113</v>
      </c>
      <c r="F191" s="32">
        <v>9</v>
      </c>
      <c r="G191" s="32">
        <v>1</v>
      </c>
      <c r="H191" s="32">
        <v>1</v>
      </c>
      <c r="I191" s="390"/>
      <c r="J191" s="364"/>
      <c r="K191" s="364"/>
      <c r="L191" s="364"/>
      <c r="M191" s="364"/>
      <c r="N191" s="364"/>
      <c r="O191" s="32">
        <v>4</v>
      </c>
      <c r="P191" s="32">
        <v>2</v>
      </c>
      <c r="Q191" s="32">
        <v>6</v>
      </c>
      <c r="R191" s="32">
        <v>28</v>
      </c>
      <c r="S191" s="390"/>
      <c r="T191" s="390"/>
      <c r="U191" s="390"/>
      <c r="V191" s="390"/>
      <c r="W191" s="363"/>
      <c r="X191" s="390"/>
      <c r="Y191" s="360"/>
      <c r="Z191" s="389"/>
      <c r="AA191" s="362"/>
      <c r="AB191" s="389"/>
      <c r="AC191" s="390"/>
      <c r="AD191" s="367"/>
      <c r="AE191" s="25"/>
    </row>
    <row r="192" spans="1:31" s="14" customFormat="1" ht="27">
      <c r="A192" s="25"/>
      <c r="B192" s="32" t="s">
        <v>229</v>
      </c>
      <c r="C192" s="32" t="s">
        <v>1116</v>
      </c>
      <c r="D192" s="32">
        <v>344214002</v>
      </c>
      <c r="E192" s="32" t="s">
        <v>1113</v>
      </c>
      <c r="F192" s="32">
        <v>9</v>
      </c>
      <c r="G192" s="32">
        <v>1</v>
      </c>
      <c r="H192" s="32">
        <v>1</v>
      </c>
      <c r="I192" s="390"/>
      <c r="J192" s="364"/>
      <c r="K192" s="364"/>
      <c r="L192" s="364"/>
      <c r="M192" s="364"/>
      <c r="N192" s="364"/>
      <c r="O192" s="32">
        <v>3</v>
      </c>
      <c r="P192" s="32">
        <v>39</v>
      </c>
      <c r="Q192" s="32">
        <v>7</v>
      </c>
      <c r="R192" s="32">
        <v>17</v>
      </c>
      <c r="S192" s="390"/>
      <c r="T192" s="390"/>
      <c r="U192" s="390"/>
      <c r="V192" s="390"/>
      <c r="W192" s="363"/>
      <c r="X192" s="390"/>
      <c r="Y192" s="360"/>
      <c r="Z192" s="389"/>
      <c r="AA192" s="362"/>
      <c r="AB192" s="389"/>
      <c r="AC192" s="390"/>
      <c r="AD192" s="367"/>
      <c r="AE192" s="25"/>
    </row>
    <row r="193" spans="1:31" s="14" customFormat="1" ht="27">
      <c r="A193" s="25"/>
      <c r="B193" s="32" t="s">
        <v>245</v>
      </c>
      <c r="C193" s="32" t="s">
        <v>1117</v>
      </c>
      <c r="D193" s="32">
        <v>344427001</v>
      </c>
      <c r="E193" s="32" t="s">
        <v>1113</v>
      </c>
      <c r="F193" s="32">
        <v>9</v>
      </c>
      <c r="G193" s="32">
        <v>1</v>
      </c>
      <c r="H193" s="32">
        <v>1</v>
      </c>
      <c r="I193" s="390"/>
      <c r="J193" s="364"/>
      <c r="K193" s="364"/>
      <c r="L193" s="364"/>
      <c r="M193" s="364"/>
      <c r="N193" s="364"/>
      <c r="O193" s="32">
        <v>3</v>
      </c>
      <c r="P193" s="32">
        <v>62</v>
      </c>
      <c r="Q193" s="32">
        <v>11</v>
      </c>
      <c r="R193" s="32">
        <v>4</v>
      </c>
      <c r="S193" s="390"/>
      <c r="T193" s="390"/>
      <c r="U193" s="390"/>
      <c r="V193" s="390"/>
      <c r="W193" s="363"/>
      <c r="X193" s="390"/>
      <c r="Y193" s="360"/>
      <c r="Z193" s="389"/>
      <c r="AA193" s="362"/>
      <c r="AB193" s="389"/>
      <c r="AC193" s="390"/>
      <c r="AD193" s="367"/>
      <c r="AE193" s="25"/>
    </row>
    <row r="194" spans="1:31" s="14" customFormat="1" ht="13.5">
      <c r="A194" s="25"/>
      <c r="B194" s="33"/>
      <c r="C194" s="33"/>
      <c r="D194" s="47"/>
      <c r="E194" s="47"/>
      <c r="F194" s="47"/>
      <c r="G194" s="47"/>
      <c r="H194" s="47"/>
      <c r="I194" s="380"/>
      <c r="J194" s="379"/>
      <c r="K194" s="379"/>
      <c r="L194" s="379"/>
      <c r="M194" s="379"/>
      <c r="N194" s="379"/>
      <c r="O194" s="33"/>
      <c r="P194" s="33"/>
      <c r="Q194" s="33"/>
      <c r="R194" s="33"/>
      <c r="S194" s="380"/>
      <c r="T194" s="380"/>
      <c r="U194" s="380"/>
      <c r="V194" s="380"/>
      <c r="W194" s="388"/>
      <c r="X194" s="380"/>
      <c r="Y194" s="382"/>
      <c r="Z194" s="384"/>
      <c r="AA194" s="386"/>
      <c r="AB194" s="384"/>
      <c r="AC194" s="380"/>
      <c r="AD194" s="367"/>
      <c r="AE194" s="25"/>
    </row>
    <row r="195" spans="1:31" s="14" customFormat="1" ht="27">
      <c r="A195" s="25"/>
      <c r="B195" s="31" t="s">
        <v>1118</v>
      </c>
      <c r="C195" s="31" t="s">
        <v>1119</v>
      </c>
      <c r="D195" s="31">
        <v>342106001</v>
      </c>
      <c r="E195" s="31" t="s">
        <v>1083</v>
      </c>
      <c r="F195" s="31">
        <v>9</v>
      </c>
      <c r="G195" s="31">
        <v>1</v>
      </c>
      <c r="H195" s="31">
        <v>1</v>
      </c>
      <c r="I195" s="378" t="s">
        <v>1120</v>
      </c>
      <c r="J195" s="378">
        <v>342106001</v>
      </c>
      <c r="K195" s="378" t="s">
        <v>1083</v>
      </c>
      <c r="L195" s="378">
        <v>9</v>
      </c>
      <c r="M195" s="378">
        <v>1</v>
      </c>
      <c r="N195" s="378">
        <v>1</v>
      </c>
      <c r="O195" s="31">
        <v>3</v>
      </c>
      <c r="P195" s="31">
        <v>60</v>
      </c>
      <c r="Q195" s="31">
        <v>11</v>
      </c>
      <c r="R195" s="31">
        <v>9</v>
      </c>
      <c r="S195" s="378">
        <v>4</v>
      </c>
      <c r="T195" s="378">
        <v>16</v>
      </c>
      <c r="U195" s="378">
        <v>10</v>
      </c>
      <c r="V195" s="378">
        <v>1</v>
      </c>
      <c r="W195" s="387">
        <v>5000</v>
      </c>
      <c r="X195" s="378" t="s">
        <v>1120</v>
      </c>
      <c r="Y195" s="381">
        <v>5000</v>
      </c>
      <c r="Z195" s="383">
        <f>Y195/W195</f>
        <v>1</v>
      </c>
      <c r="AA195" s="385">
        <v>0</v>
      </c>
      <c r="AB195" s="383">
        <f>AA195/W195</f>
        <v>0</v>
      </c>
      <c r="AC195" s="378" t="s">
        <v>1514</v>
      </c>
      <c r="AD195" s="367"/>
      <c r="AE195" s="25"/>
    </row>
    <row r="196" spans="1:31" s="14" customFormat="1" ht="27">
      <c r="A196" s="25"/>
      <c r="B196" s="32" t="s">
        <v>229</v>
      </c>
      <c r="C196" s="32" t="s">
        <v>1121</v>
      </c>
      <c r="D196" s="32">
        <v>346021004</v>
      </c>
      <c r="E196" s="32" t="s">
        <v>1122</v>
      </c>
      <c r="F196" s="32">
        <v>9</v>
      </c>
      <c r="G196" s="32">
        <v>1</v>
      </c>
      <c r="H196" s="32">
        <v>1</v>
      </c>
      <c r="I196" s="390"/>
      <c r="J196" s="364"/>
      <c r="K196" s="364"/>
      <c r="L196" s="364"/>
      <c r="M196" s="364"/>
      <c r="N196" s="364"/>
      <c r="O196" s="32">
        <v>3</v>
      </c>
      <c r="P196" s="32">
        <v>49</v>
      </c>
      <c r="Q196" s="32">
        <v>3</v>
      </c>
      <c r="R196" s="32">
        <v>14</v>
      </c>
      <c r="S196" s="390"/>
      <c r="T196" s="390"/>
      <c r="U196" s="390"/>
      <c r="V196" s="390"/>
      <c r="W196" s="363"/>
      <c r="X196" s="390"/>
      <c r="Y196" s="360"/>
      <c r="Z196" s="389"/>
      <c r="AA196" s="362"/>
      <c r="AB196" s="389"/>
      <c r="AC196" s="390"/>
      <c r="AD196" s="367"/>
      <c r="AE196" s="25"/>
    </row>
    <row r="197" spans="1:31" s="14" customFormat="1" ht="13.5">
      <c r="A197" s="25"/>
      <c r="B197" s="32"/>
      <c r="C197" s="32"/>
      <c r="D197" s="32"/>
      <c r="E197" s="32"/>
      <c r="F197" s="32"/>
      <c r="G197" s="32"/>
      <c r="H197" s="32"/>
      <c r="I197" s="390"/>
      <c r="J197" s="364"/>
      <c r="K197" s="364"/>
      <c r="L197" s="364"/>
      <c r="M197" s="364"/>
      <c r="N197" s="364"/>
      <c r="O197" s="32"/>
      <c r="P197" s="32"/>
      <c r="Q197" s="32"/>
      <c r="R197" s="32"/>
      <c r="S197" s="390"/>
      <c r="T197" s="390"/>
      <c r="U197" s="390"/>
      <c r="V197" s="390"/>
      <c r="W197" s="363"/>
      <c r="X197" s="390"/>
      <c r="Y197" s="360"/>
      <c r="Z197" s="389"/>
      <c r="AA197" s="362"/>
      <c r="AB197" s="389"/>
      <c r="AC197" s="390"/>
      <c r="AD197" s="367"/>
      <c r="AE197" s="25"/>
    </row>
    <row r="198" spans="1:31" s="14" customFormat="1" ht="13.5">
      <c r="A198" s="25"/>
      <c r="B198" s="32"/>
      <c r="C198" s="32"/>
      <c r="D198" s="32"/>
      <c r="E198" s="32"/>
      <c r="F198" s="32"/>
      <c r="G198" s="32"/>
      <c r="H198" s="32"/>
      <c r="I198" s="390"/>
      <c r="J198" s="364"/>
      <c r="K198" s="364"/>
      <c r="L198" s="364"/>
      <c r="M198" s="364"/>
      <c r="N198" s="364"/>
      <c r="O198" s="32"/>
      <c r="P198" s="32"/>
      <c r="Q198" s="32"/>
      <c r="R198" s="32"/>
      <c r="S198" s="390"/>
      <c r="T198" s="390"/>
      <c r="U198" s="390"/>
      <c r="V198" s="390"/>
      <c r="W198" s="363"/>
      <c r="X198" s="390"/>
      <c r="Y198" s="360"/>
      <c r="Z198" s="389"/>
      <c r="AA198" s="362"/>
      <c r="AB198" s="389"/>
      <c r="AC198" s="390"/>
      <c r="AD198" s="367"/>
      <c r="AE198" s="25"/>
    </row>
    <row r="199" spans="1:31" s="14" customFormat="1" ht="13.5">
      <c r="A199" s="25"/>
      <c r="B199" s="33"/>
      <c r="C199" s="33"/>
      <c r="D199" s="47"/>
      <c r="E199" s="47"/>
      <c r="F199" s="47"/>
      <c r="G199" s="47"/>
      <c r="H199" s="47"/>
      <c r="I199" s="380"/>
      <c r="J199" s="379"/>
      <c r="K199" s="379"/>
      <c r="L199" s="379"/>
      <c r="M199" s="379"/>
      <c r="N199" s="379"/>
      <c r="O199" s="33"/>
      <c r="P199" s="33"/>
      <c r="Q199" s="33"/>
      <c r="R199" s="33"/>
      <c r="S199" s="380"/>
      <c r="T199" s="380"/>
      <c r="U199" s="380"/>
      <c r="V199" s="380"/>
      <c r="W199" s="388"/>
      <c r="X199" s="380"/>
      <c r="Y199" s="382"/>
      <c r="Z199" s="384"/>
      <c r="AA199" s="386"/>
      <c r="AB199" s="384"/>
      <c r="AC199" s="380"/>
      <c r="AD199" s="367"/>
      <c r="AE199" s="25"/>
    </row>
    <row r="200" spans="1:31" s="14" customFormat="1" ht="27">
      <c r="A200" s="25"/>
      <c r="B200" s="31" t="s">
        <v>1123</v>
      </c>
      <c r="C200" s="31" t="s">
        <v>1124</v>
      </c>
      <c r="D200" s="31">
        <v>342076001</v>
      </c>
      <c r="E200" s="31" t="s">
        <v>1113</v>
      </c>
      <c r="F200" s="31">
        <v>9</v>
      </c>
      <c r="G200" s="31">
        <v>1</v>
      </c>
      <c r="H200" s="31">
        <v>1</v>
      </c>
      <c r="I200" s="378" t="s">
        <v>1125</v>
      </c>
      <c r="J200" s="378">
        <v>342076001</v>
      </c>
      <c r="K200" s="378" t="s">
        <v>1085</v>
      </c>
      <c r="L200" s="378">
        <v>9</v>
      </c>
      <c r="M200" s="378">
        <v>1</v>
      </c>
      <c r="N200" s="378">
        <v>1</v>
      </c>
      <c r="O200" s="31">
        <v>3</v>
      </c>
      <c r="P200" s="31">
        <v>49</v>
      </c>
      <c r="Q200" s="31">
        <v>4</v>
      </c>
      <c r="R200" s="31">
        <v>5</v>
      </c>
      <c r="S200" s="378">
        <v>4</v>
      </c>
      <c r="T200" s="378">
        <v>17</v>
      </c>
      <c r="U200" s="378">
        <v>1</v>
      </c>
      <c r="V200" s="378">
        <v>31</v>
      </c>
      <c r="W200" s="387">
        <v>5000</v>
      </c>
      <c r="X200" s="378" t="s">
        <v>1125</v>
      </c>
      <c r="Y200" s="381">
        <v>5000</v>
      </c>
      <c r="Z200" s="383">
        <f>Y200/W200</f>
        <v>1</v>
      </c>
      <c r="AA200" s="385">
        <v>0</v>
      </c>
      <c r="AB200" s="383">
        <f>AA200/W200</f>
        <v>0</v>
      </c>
      <c r="AC200" s="378" t="s">
        <v>1514</v>
      </c>
      <c r="AD200" s="367"/>
      <c r="AE200" s="25"/>
    </row>
    <row r="201" spans="1:31" s="14" customFormat="1" ht="27">
      <c r="A201" s="25"/>
      <c r="B201" s="32" t="s">
        <v>993</v>
      </c>
      <c r="C201" s="32" t="s">
        <v>1126</v>
      </c>
      <c r="D201" s="32">
        <v>344826002</v>
      </c>
      <c r="E201" s="32" t="s">
        <v>1088</v>
      </c>
      <c r="F201" s="32">
        <v>9</v>
      </c>
      <c r="G201" s="32">
        <v>1</v>
      </c>
      <c r="H201" s="32">
        <v>1</v>
      </c>
      <c r="I201" s="390"/>
      <c r="J201" s="364"/>
      <c r="K201" s="364"/>
      <c r="L201" s="364"/>
      <c r="M201" s="364"/>
      <c r="N201" s="364"/>
      <c r="O201" s="32">
        <v>3</v>
      </c>
      <c r="P201" s="32">
        <v>61</v>
      </c>
      <c r="Q201" s="32">
        <v>6</v>
      </c>
      <c r="R201" s="32">
        <v>16</v>
      </c>
      <c r="S201" s="390"/>
      <c r="T201" s="390"/>
      <c r="U201" s="390"/>
      <c r="V201" s="390"/>
      <c r="W201" s="363"/>
      <c r="X201" s="390"/>
      <c r="Y201" s="360"/>
      <c r="Z201" s="389"/>
      <c r="AA201" s="362"/>
      <c r="AB201" s="389"/>
      <c r="AC201" s="390"/>
      <c r="AD201" s="367"/>
      <c r="AE201" s="25"/>
    </row>
    <row r="202" spans="1:31" s="14" customFormat="1" ht="13.5">
      <c r="A202" s="25"/>
      <c r="B202" s="32"/>
      <c r="C202" s="32"/>
      <c r="D202" s="32"/>
      <c r="E202" s="32"/>
      <c r="F202" s="32"/>
      <c r="G202" s="32"/>
      <c r="H202" s="32"/>
      <c r="I202" s="390"/>
      <c r="J202" s="364"/>
      <c r="K202" s="364"/>
      <c r="L202" s="364"/>
      <c r="M202" s="364"/>
      <c r="N202" s="364"/>
      <c r="O202" s="32"/>
      <c r="P202" s="32"/>
      <c r="Q202" s="32"/>
      <c r="R202" s="32"/>
      <c r="S202" s="390"/>
      <c r="T202" s="390"/>
      <c r="U202" s="390"/>
      <c r="V202" s="390"/>
      <c r="W202" s="363"/>
      <c r="X202" s="390"/>
      <c r="Y202" s="360"/>
      <c r="Z202" s="389"/>
      <c r="AA202" s="362"/>
      <c r="AB202" s="389"/>
      <c r="AC202" s="390"/>
      <c r="AD202" s="367"/>
      <c r="AE202" s="25"/>
    </row>
    <row r="203" spans="1:31" s="14" customFormat="1" ht="13.5">
      <c r="A203" s="25"/>
      <c r="B203" s="32"/>
      <c r="C203" s="32"/>
      <c r="D203" s="32"/>
      <c r="E203" s="32"/>
      <c r="F203" s="32"/>
      <c r="G203" s="32"/>
      <c r="H203" s="32"/>
      <c r="I203" s="390"/>
      <c r="J203" s="364"/>
      <c r="K203" s="364"/>
      <c r="L203" s="364"/>
      <c r="M203" s="364"/>
      <c r="N203" s="364"/>
      <c r="O203" s="32"/>
      <c r="P203" s="32"/>
      <c r="Q203" s="32"/>
      <c r="R203" s="32"/>
      <c r="S203" s="390"/>
      <c r="T203" s="390"/>
      <c r="U203" s="390"/>
      <c r="V203" s="390"/>
      <c r="W203" s="363"/>
      <c r="X203" s="390"/>
      <c r="Y203" s="360"/>
      <c r="Z203" s="389"/>
      <c r="AA203" s="362"/>
      <c r="AB203" s="389"/>
      <c r="AC203" s="390"/>
      <c r="AD203" s="367"/>
      <c r="AE203" s="25"/>
    </row>
    <row r="204" spans="1:31" s="14" customFormat="1" ht="13.5">
      <c r="A204" s="25"/>
      <c r="B204" s="33"/>
      <c r="C204" s="33"/>
      <c r="D204" s="47"/>
      <c r="E204" s="47"/>
      <c r="F204" s="47"/>
      <c r="G204" s="47"/>
      <c r="H204" s="47"/>
      <c r="I204" s="380"/>
      <c r="J204" s="379"/>
      <c r="K204" s="379"/>
      <c r="L204" s="379"/>
      <c r="M204" s="379"/>
      <c r="N204" s="379"/>
      <c r="O204" s="33"/>
      <c r="P204" s="33"/>
      <c r="Q204" s="33"/>
      <c r="R204" s="33"/>
      <c r="S204" s="380"/>
      <c r="T204" s="380"/>
      <c r="U204" s="380"/>
      <c r="V204" s="380"/>
      <c r="W204" s="388"/>
      <c r="X204" s="380"/>
      <c r="Y204" s="382"/>
      <c r="Z204" s="384"/>
      <c r="AA204" s="386"/>
      <c r="AB204" s="384"/>
      <c r="AC204" s="380"/>
      <c r="AD204" s="367"/>
      <c r="AE204" s="25"/>
    </row>
    <row r="205" spans="1:31" s="14" customFormat="1" ht="27">
      <c r="A205" s="25"/>
      <c r="B205" s="31" t="s">
        <v>1089</v>
      </c>
      <c r="C205" s="31" t="s">
        <v>1127</v>
      </c>
      <c r="D205" s="31">
        <v>342050007</v>
      </c>
      <c r="E205" s="31" t="s">
        <v>1113</v>
      </c>
      <c r="F205" s="31">
        <v>9</v>
      </c>
      <c r="G205" s="31">
        <v>1</v>
      </c>
      <c r="H205" s="31">
        <v>1</v>
      </c>
      <c r="I205" s="378" t="s">
        <v>1128</v>
      </c>
      <c r="J205" s="378">
        <v>342050007</v>
      </c>
      <c r="K205" s="378" t="s">
        <v>1085</v>
      </c>
      <c r="L205" s="378">
        <v>9</v>
      </c>
      <c r="M205" s="378">
        <v>1</v>
      </c>
      <c r="N205" s="378">
        <v>1</v>
      </c>
      <c r="O205" s="31">
        <v>3</v>
      </c>
      <c r="P205" s="31">
        <v>49</v>
      </c>
      <c r="Q205" s="31">
        <v>8</v>
      </c>
      <c r="R205" s="31">
        <v>20</v>
      </c>
      <c r="S205" s="378">
        <v>4</v>
      </c>
      <c r="T205" s="378">
        <v>16</v>
      </c>
      <c r="U205" s="378">
        <v>8</v>
      </c>
      <c r="V205" s="378">
        <v>18</v>
      </c>
      <c r="W205" s="387">
        <v>6000</v>
      </c>
      <c r="X205" s="378" t="s">
        <v>1128</v>
      </c>
      <c r="Y205" s="381">
        <v>6000</v>
      </c>
      <c r="Z205" s="383">
        <f>Y205/W205</f>
        <v>1</v>
      </c>
      <c r="AA205" s="385">
        <v>0</v>
      </c>
      <c r="AB205" s="383">
        <f>AA205/W205</f>
        <v>0</v>
      </c>
      <c r="AC205" s="378" t="s">
        <v>1514</v>
      </c>
      <c r="AD205" s="367"/>
      <c r="AE205" s="25"/>
    </row>
    <row r="206" spans="1:31" s="14" customFormat="1" ht="27">
      <c r="A206" s="25"/>
      <c r="B206" s="32" t="s">
        <v>993</v>
      </c>
      <c r="C206" s="32" t="s">
        <v>1129</v>
      </c>
      <c r="D206" s="32">
        <v>344443002</v>
      </c>
      <c r="E206" s="32" t="s">
        <v>1122</v>
      </c>
      <c r="F206" s="32">
        <v>9</v>
      </c>
      <c r="G206" s="32">
        <v>1</v>
      </c>
      <c r="H206" s="32">
        <v>1</v>
      </c>
      <c r="I206" s="390"/>
      <c r="J206" s="364"/>
      <c r="K206" s="364"/>
      <c r="L206" s="364"/>
      <c r="M206" s="364"/>
      <c r="N206" s="364"/>
      <c r="O206" s="32">
        <v>3</v>
      </c>
      <c r="P206" s="32">
        <v>61</v>
      </c>
      <c r="Q206" s="32">
        <v>6</v>
      </c>
      <c r="R206" s="32">
        <v>16</v>
      </c>
      <c r="S206" s="390"/>
      <c r="T206" s="390"/>
      <c r="U206" s="390"/>
      <c r="V206" s="390"/>
      <c r="W206" s="363"/>
      <c r="X206" s="390"/>
      <c r="Y206" s="360"/>
      <c r="Z206" s="389"/>
      <c r="AA206" s="362"/>
      <c r="AB206" s="389"/>
      <c r="AC206" s="390"/>
      <c r="AD206" s="367"/>
      <c r="AE206" s="25"/>
    </row>
    <row r="207" spans="1:31" s="14" customFormat="1" ht="13.5">
      <c r="A207" s="25"/>
      <c r="B207" s="32"/>
      <c r="C207" s="32"/>
      <c r="D207" s="32"/>
      <c r="E207" s="32"/>
      <c r="F207" s="32"/>
      <c r="G207" s="32"/>
      <c r="H207" s="32"/>
      <c r="I207" s="390"/>
      <c r="J207" s="364"/>
      <c r="K207" s="364"/>
      <c r="L207" s="364"/>
      <c r="M207" s="364"/>
      <c r="N207" s="364"/>
      <c r="O207" s="32"/>
      <c r="P207" s="32"/>
      <c r="Q207" s="32"/>
      <c r="R207" s="32"/>
      <c r="S207" s="390"/>
      <c r="T207" s="390"/>
      <c r="U207" s="390"/>
      <c r="V207" s="390"/>
      <c r="W207" s="363"/>
      <c r="X207" s="390"/>
      <c r="Y207" s="360"/>
      <c r="Z207" s="389"/>
      <c r="AA207" s="362"/>
      <c r="AB207" s="389"/>
      <c r="AC207" s="390"/>
      <c r="AD207" s="367"/>
      <c r="AE207" s="25"/>
    </row>
    <row r="208" spans="1:31" s="14" customFormat="1" ht="13.5">
      <c r="A208" s="25"/>
      <c r="B208" s="32"/>
      <c r="C208" s="32"/>
      <c r="D208" s="32"/>
      <c r="E208" s="32"/>
      <c r="F208" s="32"/>
      <c r="G208" s="32"/>
      <c r="H208" s="32"/>
      <c r="I208" s="390"/>
      <c r="J208" s="364"/>
      <c r="K208" s="364"/>
      <c r="L208" s="364"/>
      <c r="M208" s="364"/>
      <c r="N208" s="364"/>
      <c r="O208" s="32"/>
      <c r="P208" s="32"/>
      <c r="Q208" s="32"/>
      <c r="R208" s="32"/>
      <c r="S208" s="390"/>
      <c r="T208" s="390"/>
      <c r="U208" s="390"/>
      <c r="V208" s="390"/>
      <c r="W208" s="363"/>
      <c r="X208" s="390"/>
      <c r="Y208" s="360"/>
      <c r="Z208" s="389"/>
      <c r="AA208" s="362"/>
      <c r="AB208" s="389"/>
      <c r="AC208" s="390"/>
      <c r="AD208" s="367"/>
      <c r="AE208" s="25"/>
    </row>
    <row r="209" spans="1:31" s="14" customFormat="1" ht="13.5">
      <c r="A209" s="25"/>
      <c r="B209" s="33"/>
      <c r="C209" s="33"/>
      <c r="D209" s="47"/>
      <c r="E209" s="47"/>
      <c r="F209" s="47"/>
      <c r="G209" s="47"/>
      <c r="H209" s="47"/>
      <c r="I209" s="380"/>
      <c r="J209" s="379"/>
      <c r="K209" s="379"/>
      <c r="L209" s="379"/>
      <c r="M209" s="379"/>
      <c r="N209" s="379"/>
      <c r="O209" s="33"/>
      <c r="P209" s="33"/>
      <c r="Q209" s="33"/>
      <c r="R209" s="33"/>
      <c r="S209" s="380"/>
      <c r="T209" s="380"/>
      <c r="U209" s="380"/>
      <c r="V209" s="380"/>
      <c r="W209" s="388"/>
      <c r="X209" s="380"/>
      <c r="Y209" s="382"/>
      <c r="Z209" s="384"/>
      <c r="AA209" s="386"/>
      <c r="AB209" s="384"/>
      <c r="AC209" s="380"/>
      <c r="AD209" s="367"/>
      <c r="AE209" s="25"/>
    </row>
    <row r="210" spans="1:31" s="14" customFormat="1" ht="27">
      <c r="A210" s="25"/>
      <c r="B210" s="31" t="s">
        <v>1123</v>
      </c>
      <c r="C210" s="31" t="s">
        <v>1130</v>
      </c>
      <c r="D210" s="31">
        <v>342149003</v>
      </c>
      <c r="E210" s="159" t="s">
        <v>1131</v>
      </c>
      <c r="F210" s="31">
        <v>2</v>
      </c>
      <c r="G210" s="31">
        <v>3</v>
      </c>
      <c r="H210" s="31">
        <v>13</v>
      </c>
      <c r="I210" s="378" t="s">
        <v>1132</v>
      </c>
      <c r="J210" s="378">
        <v>342149003</v>
      </c>
      <c r="K210" s="378" t="s">
        <v>1133</v>
      </c>
      <c r="L210" s="378">
        <v>2</v>
      </c>
      <c r="M210" s="378">
        <v>3</v>
      </c>
      <c r="N210" s="378">
        <v>13</v>
      </c>
      <c r="O210" s="31">
        <v>3</v>
      </c>
      <c r="P210" s="31">
        <v>44</v>
      </c>
      <c r="Q210" s="31">
        <v>4</v>
      </c>
      <c r="R210" s="31">
        <v>1</v>
      </c>
      <c r="S210" s="378">
        <v>4</v>
      </c>
      <c r="T210" s="378">
        <v>16</v>
      </c>
      <c r="U210" s="378">
        <v>2</v>
      </c>
      <c r="V210" s="378">
        <v>20</v>
      </c>
      <c r="W210" s="387">
        <v>1000</v>
      </c>
      <c r="X210" s="378" t="s">
        <v>1134</v>
      </c>
      <c r="Y210" s="381">
        <v>1000</v>
      </c>
      <c r="Z210" s="383">
        <f>Y210/W210</f>
        <v>1</v>
      </c>
      <c r="AA210" s="385">
        <v>0</v>
      </c>
      <c r="AB210" s="383">
        <f>AA210/W210</f>
        <v>0</v>
      </c>
      <c r="AC210" s="378" t="s">
        <v>1315</v>
      </c>
      <c r="AD210" s="367"/>
      <c r="AE210" s="25"/>
    </row>
    <row r="211" spans="1:31" s="14" customFormat="1" ht="27">
      <c r="A211" s="25"/>
      <c r="B211" s="32" t="s">
        <v>1487</v>
      </c>
      <c r="C211" s="32" t="s">
        <v>1135</v>
      </c>
      <c r="D211" s="32">
        <v>343820003</v>
      </c>
      <c r="E211" s="256" t="s">
        <v>1136</v>
      </c>
      <c r="F211" s="32">
        <v>2</v>
      </c>
      <c r="G211" s="32">
        <v>3</v>
      </c>
      <c r="H211" s="32">
        <v>13</v>
      </c>
      <c r="I211" s="390"/>
      <c r="J211" s="364"/>
      <c r="K211" s="364"/>
      <c r="L211" s="364"/>
      <c r="M211" s="364"/>
      <c r="N211" s="364"/>
      <c r="O211" s="32">
        <v>3</v>
      </c>
      <c r="P211" s="32">
        <v>52</v>
      </c>
      <c r="Q211" s="32">
        <v>2</v>
      </c>
      <c r="R211" s="32">
        <v>15</v>
      </c>
      <c r="S211" s="390"/>
      <c r="T211" s="390"/>
      <c r="U211" s="390"/>
      <c r="V211" s="390"/>
      <c r="W211" s="363"/>
      <c r="X211" s="390"/>
      <c r="Y211" s="360"/>
      <c r="Z211" s="389"/>
      <c r="AA211" s="362"/>
      <c r="AB211" s="389"/>
      <c r="AC211" s="390"/>
      <c r="AD211" s="367"/>
      <c r="AE211" s="25"/>
    </row>
    <row r="212" spans="1:31" s="14" customFormat="1" ht="13.5">
      <c r="A212" s="25"/>
      <c r="B212" s="32"/>
      <c r="C212" s="32"/>
      <c r="D212" s="32"/>
      <c r="E212" s="32"/>
      <c r="F212" s="32"/>
      <c r="G212" s="32"/>
      <c r="H212" s="32"/>
      <c r="I212" s="390"/>
      <c r="J212" s="364"/>
      <c r="K212" s="364"/>
      <c r="L212" s="364"/>
      <c r="M212" s="364"/>
      <c r="N212" s="364"/>
      <c r="O212" s="32"/>
      <c r="P212" s="32"/>
      <c r="Q212" s="32"/>
      <c r="R212" s="32"/>
      <c r="S212" s="390"/>
      <c r="T212" s="390"/>
      <c r="U212" s="390"/>
      <c r="V212" s="390"/>
      <c r="W212" s="363"/>
      <c r="X212" s="390"/>
      <c r="Y212" s="360"/>
      <c r="Z212" s="389"/>
      <c r="AA212" s="362"/>
      <c r="AB212" s="389"/>
      <c r="AC212" s="390"/>
      <c r="AD212" s="367"/>
      <c r="AE212" s="25"/>
    </row>
    <row r="213" spans="1:31" s="14" customFormat="1" ht="13.5">
      <c r="A213" s="25"/>
      <c r="B213" s="32"/>
      <c r="C213" s="32"/>
      <c r="D213" s="32"/>
      <c r="E213" s="32"/>
      <c r="F213" s="32"/>
      <c r="G213" s="32"/>
      <c r="H213" s="32"/>
      <c r="I213" s="390"/>
      <c r="J213" s="364"/>
      <c r="K213" s="364"/>
      <c r="L213" s="364"/>
      <c r="M213" s="364"/>
      <c r="N213" s="364"/>
      <c r="O213" s="32"/>
      <c r="P213" s="32"/>
      <c r="Q213" s="32"/>
      <c r="R213" s="32"/>
      <c r="S213" s="390"/>
      <c r="T213" s="390"/>
      <c r="U213" s="390"/>
      <c r="V213" s="390"/>
      <c r="W213" s="363"/>
      <c r="X213" s="390"/>
      <c r="Y213" s="360"/>
      <c r="Z213" s="389"/>
      <c r="AA213" s="362"/>
      <c r="AB213" s="389"/>
      <c r="AC213" s="390"/>
      <c r="AD213" s="367"/>
      <c r="AE213" s="25"/>
    </row>
    <row r="214" spans="1:31" s="14" customFormat="1" ht="13.5">
      <c r="A214" s="25"/>
      <c r="B214" s="33"/>
      <c r="C214" s="33"/>
      <c r="D214" s="47"/>
      <c r="E214" s="47"/>
      <c r="F214" s="47"/>
      <c r="G214" s="47"/>
      <c r="H214" s="47"/>
      <c r="I214" s="380"/>
      <c r="J214" s="379"/>
      <c r="K214" s="379"/>
      <c r="L214" s="379"/>
      <c r="M214" s="379"/>
      <c r="N214" s="379"/>
      <c r="O214" s="33"/>
      <c r="P214" s="33"/>
      <c r="Q214" s="33"/>
      <c r="R214" s="33"/>
      <c r="S214" s="380"/>
      <c r="T214" s="380"/>
      <c r="U214" s="380"/>
      <c r="V214" s="380"/>
      <c r="W214" s="388"/>
      <c r="X214" s="380"/>
      <c r="Y214" s="382"/>
      <c r="Z214" s="384"/>
      <c r="AA214" s="386"/>
      <c r="AB214" s="384"/>
      <c r="AC214" s="380"/>
      <c r="AD214" s="367"/>
      <c r="AE214" s="25"/>
    </row>
    <row r="215" spans="1:31" s="14" customFormat="1" ht="13.5">
      <c r="A215" s="25"/>
      <c r="B215" s="31" t="s">
        <v>1311</v>
      </c>
      <c r="C215" s="179" t="s">
        <v>1177</v>
      </c>
      <c r="D215" s="31">
        <v>352012006</v>
      </c>
      <c r="E215" s="150" t="s">
        <v>1178</v>
      </c>
      <c r="F215" s="31">
        <v>9</v>
      </c>
      <c r="G215" s="31">
        <v>1</v>
      </c>
      <c r="H215" s="31">
        <v>1</v>
      </c>
      <c r="I215" s="392" t="s">
        <v>1177</v>
      </c>
      <c r="J215" s="378">
        <v>352012006</v>
      </c>
      <c r="K215" s="392" t="s">
        <v>1178</v>
      </c>
      <c r="L215" s="378">
        <v>9</v>
      </c>
      <c r="M215" s="378">
        <v>1</v>
      </c>
      <c r="N215" s="378">
        <v>1</v>
      </c>
      <c r="O215" s="31">
        <v>3</v>
      </c>
      <c r="P215" s="31">
        <v>48</v>
      </c>
      <c r="Q215" s="31">
        <v>3</v>
      </c>
      <c r="R215" s="31">
        <v>31</v>
      </c>
      <c r="S215" s="378">
        <v>4</v>
      </c>
      <c r="T215" s="378">
        <v>17</v>
      </c>
      <c r="U215" s="378">
        <v>2</v>
      </c>
      <c r="V215" s="378">
        <v>13</v>
      </c>
      <c r="W215" s="467">
        <v>10000</v>
      </c>
      <c r="X215" s="378" t="s">
        <v>1179</v>
      </c>
      <c r="Y215" s="470">
        <v>10000</v>
      </c>
      <c r="Z215" s="383">
        <f>Y215/W215</f>
        <v>1</v>
      </c>
      <c r="AA215" s="385">
        <v>0</v>
      </c>
      <c r="AB215" s="383">
        <f>AA215/W215</f>
        <v>0</v>
      </c>
      <c r="AC215" s="378" t="s">
        <v>1324</v>
      </c>
      <c r="AD215" s="367"/>
      <c r="AE215" s="25"/>
    </row>
    <row r="216" spans="1:31" s="14" customFormat="1" ht="13.5">
      <c r="A216" s="25"/>
      <c r="B216" s="32" t="s">
        <v>1488</v>
      </c>
      <c r="C216" s="233" t="s">
        <v>1180</v>
      </c>
      <c r="D216" s="32">
        <v>354414003</v>
      </c>
      <c r="E216" s="153" t="s">
        <v>1178</v>
      </c>
      <c r="F216" s="32">
        <v>9</v>
      </c>
      <c r="G216" s="32">
        <v>1</v>
      </c>
      <c r="H216" s="32">
        <v>1</v>
      </c>
      <c r="I216" s="393"/>
      <c r="J216" s="364"/>
      <c r="K216" s="397"/>
      <c r="L216" s="364"/>
      <c r="M216" s="364"/>
      <c r="N216" s="364"/>
      <c r="O216" s="32">
        <v>4</v>
      </c>
      <c r="P216" s="32">
        <v>4</v>
      </c>
      <c r="Q216" s="32">
        <v>4</v>
      </c>
      <c r="R216" s="32">
        <v>7</v>
      </c>
      <c r="S216" s="390"/>
      <c r="T216" s="390"/>
      <c r="U216" s="390"/>
      <c r="V216" s="390"/>
      <c r="W216" s="468"/>
      <c r="X216" s="390"/>
      <c r="Y216" s="471"/>
      <c r="Z216" s="389"/>
      <c r="AA216" s="362"/>
      <c r="AB216" s="389"/>
      <c r="AC216" s="390"/>
      <c r="AD216" s="367"/>
      <c r="AE216" s="25"/>
    </row>
    <row r="217" spans="1:31" s="14" customFormat="1" ht="13.5">
      <c r="A217" s="25"/>
      <c r="B217" s="32" t="s">
        <v>1488</v>
      </c>
      <c r="C217" s="233" t="s">
        <v>1181</v>
      </c>
      <c r="D217" s="32">
        <v>354422004</v>
      </c>
      <c r="E217" s="153" t="s">
        <v>1178</v>
      </c>
      <c r="F217" s="32">
        <v>9</v>
      </c>
      <c r="G217" s="32">
        <v>1</v>
      </c>
      <c r="H217" s="32">
        <v>1</v>
      </c>
      <c r="I217" s="393"/>
      <c r="J217" s="364"/>
      <c r="K217" s="397"/>
      <c r="L217" s="364"/>
      <c r="M217" s="364"/>
      <c r="N217" s="364"/>
      <c r="O217" s="32">
        <v>3</v>
      </c>
      <c r="P217" s="32">
        <v>49</v>
      </c>
      <c r="Q217" s="32">
        <v>3</v>
      </c>
      <c r="R217" s="32">
        <v>26</v>
      </c>
      <c r="S217" s="390"/>
      <c r="T217" s="390"/>
      <c r="U217" s="390"/>
      <c r="V217" s="390"/>
      <c r="W217" s="468"/>
      <c r="X217" s="390"/>
      <c r="Y217" s="471"/>
      <c r="Z217" s="389"/>
      <c r="AA217" s="362"/>
      <c r="AB217" s="389"/>
      <c r="AC217" s="390"/>
      <c r="AD217" s="367"/>
      <c r="AE217" s="25"/>
    </row>
    <row r="218" spans="1:31" s="14" customFormat="1" ht="13.5">
      <c r="A218" s="25"/>
      <c r="B218" s="32" t="s">
        <v>1488</v>
      </c>
      <c r="C218" s="233" t="s">
        <v>1182</v>
      </c>
      <c r="D218" s="32">
        <v>354431004</v>
      </c>
      <c r="E218" s="153" t="s">
        <v>1178</v>
      </c>
      <c r="F218" s="32">
        <v>9</v>
      </c>
      <c r="G218" s="32">
        <v>1</v>
      </c>
      <c r="H218" s="32">
        <v>1</v>
      </c>
      <c r="I218" s="393"/>
      <c r="J218" s="364"/>
      <c r="K218" s="397"/>
      <c r="L218" s="364"/>
      <c r="M218" s="364"/>
      <c r="N218" s="364"/>
      <c r="O218" s="32">
        <v>3</v>
      </c>
      <c r="P218" s="32">
        <v>55</v>
      </c>
      <c r="Q218" s="32">
        <v>2</v>
      </c>
      <c r="R218" s="32">
        <v>7</v>
      </c>
      <c r="S218" s="390"/>
      <c r="T218" s="390"/>
      <c r="U218" s="390"/>
      <c r="V218" s="390"/>
      <c r="W218" s="468"/>
      <c r="X218" s="390"/>
      <c r="Y218" s="471"/>
      <c r="Z218" s="389"/>
      <c r="AA218" s="362"/>
      <c r="AB218" s="389"/>
      <c r="AC218" s="390"/>
      <c r="AD218" s="367"/>
      <c r="AE218" s="25"/>
    </row>
    <row r="219" spans="1:31" s="14" customFormat="1" ht="13.5">
      <c r="A219" s="25"/>
      <c r="B219" s="33" t="s">
        <v>1488</v>
      </c>
      <c r="C219" s="258" t="s">
        <v>1183</v>
      </c>
      <c r="D219" s="47">
        <v>354449002</v>
      </c>
      <c r="E219" s="259" t="s">
        <v>1178</v>
      </c>
      <c r="F219" s="47">
        <v>9</v>
      </c>
      <c r="G219" s="47">
        <v>1</v>
      </c>
      <c r="H219" s="47">
        <v>1</v>
      </c>
      <c r="I219" s="394"/>
      <c r="J219" s="379"/>
      <c r="K219" s="398"/>
      <c r="L219" s="379"/>
      <c r="M219" s="379"/>
      <c r="N219" s="379"/>
      <c r="O219" s="33">
        <v>3</v>
      </c>
      <c r="P219" s="33">
        <v>55</v>
      </c>
      <c r="Q219" s="33">
        <v>3</v>
      </c>
      <c r="R219" s="33">
        <v>28</v>
      </c>
      <c r="S219" s="380"/>
      <c r="T219" s="380"/>
      <c r="U219" s="380"/>
      <c r="V219" s="380"/>
      <c r="W219" s="469"/>
      <c r="X219" s="380"/>
      <c r="Y219" s="472"/>
      <c r="Z219" s="384"/>
      <c r="AA219" s="386"/>
      <c r="AB219" s="384"/>
      <c r="AC219" s="380"/>
      <c r="AD219" s="367"/>
      <c r="AE219" s="25"/>
    </row>
    <row r="220" spans="1:31" s="14" customFormat="1" ht="13.5" customHeight="1">
      <c r="A220" s="25"/>
      <c r="B220" s="249" t="s">
        <v>141</v>
      </c>
      <c r="C220" s="260" t="s">
        <v>1184</v>
      </c>
      <c r="D220" s="261">
        <v>352098004</v>
      </c>
      <c r="E220" s="260" t="s">
        <v>1185</v>
      </c>
      <c r="F220" s="249">
        <v>9</v>
      </c>
      <c r="G220" s="249">
        <v>1</v>
      </c>
      <c r="H220" s="249">
        <v>1</v>
      </c>
      <c r="I220" s="473" t="s">
        <v>1186</v>
      </c>
      <c r="J220" s="355">
        <v>352161004</v>
      </c>
      <c r="K220" s="473" t="s">
        <v>1187</v>
      </c>
      <c r="L220" s="378">
        <v>9</v>
      </c>
      <c r="M220" s="378">
        <v>1</v>
      </c>
      <c r="N220" s="378">
        <v>1</v>
      </c>
      <c r="O220" s="31">
        <v>3</v>
      </c>
      <c r="P220" s="31">
        <v>48</v>
      </c>
      <c r="Q220" s="31">
        <v>11</v>
      </c>
      <c r="R220" s="31">
        <v>1</v>
      </c>
      <c r="S220" s="378">
        <v>4</v>
      </c>
      <c r="T220" s="378">
        <v>17</v>
      </c>
      <c r="U220" s="378">
        <v>3</v>
      </c>
      <c r="V220" s="378">
        <v>21</v>
      </c>
      <c r="W220" s="467">
        <v>10000</v>
      </c>
      <c r="X220" s="376" t="s">
        <v>1188</v>
      </c>
      <c r="Y220" s="470">
        <v>10000</v>
      </c>
      <c r="Z220" s="383">
        <f>Y220/W220</f>
        <v>1</v>
      </c>
      <c r="AA220" s="385">
        <v>0</v>
      </c>
      <c r="AB220" s="383">
        <f>AA220/W220</f>
        <v>0</v>
      </c>
      <c r="AC220" s="378" t="s">
        <v>1514</v>
      </c>
      <c r="AD220" s="367"/>
      <c r="AE220" s="25"/>
    </row>
    <row r="221" spans="1:31" s="14" customFormat="1" ht="13.5" customHeight="1">
      <c r="A221" s="25"/>
      <c r="B221" s="250" t="s">
        <v>135</v>
      </c>
      <c r="C221" s="262" t="s">
        <v>1189</v>
      </c>
      <c r="D221" s="263">
        <v>354228002</v>
      </c>
      <c r="E221" s="262" t="s">
        <v>1185</v>
      </c>
      <c r="F221" s="250">
        <v>9</v>
      </c>
      <c r="G221" s="250">
        <v>1</v>
      </c>
      <c r="H221" s="250">
        <v>1</v>
      </c>
      <c r="I221" s="474"/>
      <c r="J221" s="395"/>
      <c r="K221" s="476"/>
      <c r="L221" s="364"/>
      <c r="M221" s="364"/>
      <c r="N221" s="364"/>
      <c r="O221" s="32">
        <v>3</v>
      </c>
      <c r="P221" s="32">
        <v>48</v>
      </c>
      <c r="Q221" s="32">
        <v>3</v>
      </c>
      <c r="R221" s="32">
        <v>1</v>
      </c>
      <c r="S221" s="390"/>
      <c r="T221" s="390"/>
      <c r="U221" s="390"/>
      <c r="V221" s="390"/>
      <c r="W221" s="468"/>
      <c r="X221" s="409"/>
      <c r="Y221" s="471"/>
      <c r="Z221" s="389"/>
      <c r="AA221" s="362"/>
      <c r="AB221" s="389"/>
      <c r="AC221" s="390"/>
      <c r="AD221" s="367"/>
      <c r="AE221" s="25"/>
    </row>
    <row r="222" spans="1:31" s="14" customFormat="1" ht="13.5">
      <c r="A222" s="25"/>
      <c r="B222" s="250"/>
      <c r="C222" s="250"/>
      <c r="D222" s="250"/>
      <c r="E222" s="250"/>
      <c r="F222" s="250"/>
      <c r="G222" s="250"/>
      <c r="H222" s="250"/>
      <c r="I222" s="474"/>
      <c r="J222" s="395"/>
      <c r="K222" s="476"/>
      <c r="L222" s="364"/>
      <c r="M222" s="364"/>
      <c r="N222" s="364"/>
      <c r="O222" s="32"/>
      <c r="P222" s="32"/>
      <c r="Q222" s="32"/>
      <c r="R222" s="32"/>
      <c r="S222" s="390"/>
      <c r="T222" s="390"/>
      <c r="U222" s="390"/>
      <c r="V222" s="390"/>
      <c r="W222" s="468"/>
      <c r="X222" s="409"/>
      <c r="Y222" s="471"/>
      <c r="Z222" s="389"/>
      <c r="AA222" s="362"/>
      <c r="AB222" s="389"/>
      <c r="AC222" s="390"/>
      <c r="AD222" s="367"/>
      <c r="AE222" s="25"/>
    </row>
    <row r="223" spans="1:31" s="14" customFormat="1" ht="13.5">
      <c r="A223" s="25"/>
      <c r="B223" s="250"/>
      <c r="C223" s="250"/>
      <c r="D223" s="250"/>
      <c r="E223" s="250"/>
      <c r="F223" s="250"/>
      <c r="G223" s="250"/>
      <c r="H223" s="250"/>
      <c r="I223" s="474"/>
      <c r="J223" s="395"/>
      <c r="K223" s="476"/>
      <c r="L223" s="364"/>
      <c r="M223" s="364"/>
      <c r="N223" s="364"/>
      <c r="O223" s="32"/>
      <c r="P223" s="32"/>
      <c r="Q223" s="32"/>
      <c r="R223" s="32"/>
      <c r="S223" s="390"/>
      <c r="T223" s="390"/>
      <c r="U223" s="390"/>
      <c r="V223" s="390"/>
      <c r="W223" s="468"/>
      <c r="X223" s="409"/>
      <c r="Y223" s="471"/>
      <c r="Z223" s="389"/>
      <c r="AA223" s="362"/>
      <c r="AB223" s="389"/>
      <c r="AC223" s="390"/>
      <c r="AD223" s="367"/>
      <c r="AE223" s="25"/>
    </row>
    <row r="224" spans="1:31" s="14" customFormat="1" ht="13.5">
      <c r="A224" s="25"/>
      <c r="B224" s="251"/>
      <c r="C224" s="251"/>
      <c r="D224" s="264"/>
      <c r="E224" s="264"/>
      <c r="F224" s="264"/>
      <c r="G224" s="264"/>
      <c r="H224" s="264"/>
      <c r="I224" s="475"/>
      <c r="J224" s="396"/>
      <c r="K224" s="477"/>
      <c r="L224" s="379"/>
      <c r="M224" s="379"/>
      <c r="N224" s="379"/>
      <c r="O224" s="33"/>
      <c r="P224" s="33"/>
      <c r="Q224" s="33"/>
      <c r="R224" s="33"/>
      <c r="S224" s="380"/>
      <c r="T224" s="380"/>
      <c r="U224" s="380"/>
      <c r="V224" s="380"/>
      <c r="W224" s="469"/>
      <c r="X224" s="377"/>
      <c r="Y224" s="472"/>
      <c r="Z224" s="384"/>
      <c r="AA224" s="386"/>
      <c r="AB224" s="384"/>
      <c r="AC224" s="380"/>
      <c r="AD224" s="367"/>
      <c r="AE224" s="25"/>
    </row>
    <row r="225" spans="1:31" s="14" customFormat="1" ht="13.5">
      <c r="A225" s="25"/>
      <c r="B225" s="84" t="s">
        <v>1311</v>
      </c>
      <c r="C225" s="268" t="s">
        <v>1211</v>
      </c>
      <c r="D225" s="84">
        <v>364410002</v>
      </c>
      <c r="E225" s="159" t="s">
        <v>1408</v>
      </c>
      <c r="F225" s="31">
        <v>9</v>
      </c>
      <c r="G225" s="31">
        <v>1</v>
      </c>
      <c r="H225" s="31">
        <v>1</v>
      </c>
      <c r="I225" s="378" t="s">
        <v>1212</v>
      </c>
      <c r="J225" s="378">
        <v>362051002</v>
      </c>
      <c r="K225" s="378" t="s">
        <v>1408</v>
      </c>
      <c r="L225" s="378">
        <v>9</v>
      </c>
      <c r="M225" s="378">
        <v>1</v>
      </c>
      <c r="N225" s="378">
        <v>1</v>
      </c>
      <c r="O225" s="31">
        <v>3</v>
      </c>
      <c r="P225" s="31">
        <v>47</v>
      </c>
      <c r="Q225" s="31">
        <v>5</v>
      </c>
      <c r="R225" s="31">
        <v>26</v>
      </c>
      <c r="S225" s="378">
        <v>4</v>
      </c>
      <c r="T225" s="378">
        <v>17</v>
      </c>
      <c r="U225" s="378">
        <v>10</v>
      </c>
      <c r="V225" s="378">
        <v>1</v>
      </c>
      <c r="W225" s="387">
        <v>1000</v>
      </c>
      <c r="X225" s="378" t="s">
        <v>1213</v>
      </c>
      <c r="Y225" s="391">
        <v>1000</v>
      </c>
      <c r="Z225" s="383">
        <f>Y225/W225</f>
        <v>1</v>
      </c>
      <c r="AA225" s="385">
        <v>0</v>
      </c>
      <c r="AB225" s="383">
        <f>AA225/W225</f>
        <v>0</v>
      </c>
      <c r="AC225" s="378" t="s">
        <v>1514</v>
      </c>
      <c r="AD225" s="367"/>
      <c r="AE225" s="25"/>
    </row>
    <row r="226" spans="1:31" s="14" customFormat="1" ht="13.5">
      <c r="A226" s="25"/>
      <c r="B226" s="157" t="s">
        <v>999</v>
      </c>
      <c r="C226" s="269" t="s">
        <v>1214</v>
      </c>
      <c r="D226" s="157">
        <v>364436001</v>
      </c>
      <c r="E226" s="161" t="s">
        <v>1215</v>
      </c>
      <c r="F226" s="32">
        <v>9</v>
      </c>
      <c r="G226" s="32">
        <v>1</v>
      </c>
      <c r="H226" s="32">
        <v>1</v>
      </c>
      <c r="I226" s="390"/>
      <c r="J226" s="364"/>
      <c r="K226" s="364"/>
      <c r="L226" s="364"/>
      <c r="M226" s="364"/>
      <c r="N226" s="364"/>
      <c r="O226" s="32">
        <v>3</v>
      </c>
      <c r="P226" s="32">
        <v>46</v>
      </c>
      <c r="Q226" s="32">
        <v>9</v>
      </c>
      <c r="R226" s="32">
        <v>30</v>
      </c>
      <c r="S226" s="390"/>
      <c r="T226" s="390"/>
      <c r="U226" s="390"/>
      <c r="V226" s="390"/>
      <c r="W226" s="363"/>
      <c r="X226" s="390"/>
      <c r="Y226" s="366"/>
      <c r="Z226" s="389"/>
      <c r="AA226" s="362"/>
      <c r="AB226" s="389"/>
      <c r="AC226" s="390"/>
      <c r="AD226" s="367"/>
      <c r="AE226" s="25"/>
    </row>
    <row r="227" spans="1:31" s="14" customFormat="1" ht="13.5">
      <c r="A227" s="25"/>
      <c r="B227" s="157"/>
      <c r="C227" s="269"/>
      <c r="D227" s="157"/>
      <c r="E227" s="161"/>
      <c r="F227" s="32"/>
      <c r="G227" s="32"/>
      <c r="H227" s="32"/>
      <c r="I227" s="390"/>
      <c r="J227" s="364"/>
      <c r="K227" s="364"/>
      <c r="L227" s="364"/>
      <c r="M227" s="364"/>
      <c r="N227" s="364"/>
      <c r="O227" s="32"/>
      <c r="P227" s="32"/>
      <c r="Q227" s="32"/>
      <c r="R227" s="32"/>
      <c r="S227" s="390"/>
      <c r="T227" s="390"/>
      <c r="U227" s="390"/>
      <c r="V227" s="390"/>
      <c r="W227" s="363"/>
      <c r="X227" s="390"/>
      <c r="Y227" s="366"/>
      <c r="Z227" s="389"/>
      <c r="AA227" s="362"/>
      <c r="AB227" s="389"/>
      <c r="AC227" s="390"/>
      <c r="AD227" s="367"/>
      <c r="AE227" s="25"/>
    </row>
    <row r="228" spans="1:31" s="14" customFormat="1" ht="13.5">
      <c r="A228" s="25"/>
      <c r="B228" s="157"/>
      <c r="C228" s="269"/>
      <c r="D228" s="157"/>
      <c r="E228" s="161"/>
      <c r="F228" s="32"/>
      <c r="G228" s="32"/>
      <c r="H228" s="32"/>
      <c r="I228" s="390"/>
      <c r="J228" s="364"/>
      <c r="K228" s="364"/>
      <c r="L228" s="364"/>
      <c r="M228" s="364"/>
      <c r="N228" s="364"/>
      <c r="O228" s="32"/>
      <c r="P228" s="32"/>
      <c r="Q228" s="32"/>
      <c r="R228" s="32"/>
      <c r="S228" s="390"/>
      <c r="T228" s="390"/>
      <c r="U228" s="390"/>
      <c r="V228" s="390"/>
      <c r="W228" s="363"/>
      <c r="X228" s="390"/>
      <c r="Y228" s="366"/>
      <c r="Z228" s="389"/>
      <c r="AA228" s="362"/>
      <c r="AB228" s="389"/>
      <c r="AC228" s="390"/>
      <c r="AD228" s="367"/>
      <c r="AE228" s="25"/>
    </row>
    <row r="229" spans="1:31" s="14" customFormat="1" ht="13.5">
      <c r="A229" s="25"/>
      <c r="B229" s="197"/>
      <c r="C229" s="270"/>
      <c r="D229" s="168"/>
      <c r="E229" s="164"/>
      <c r="F229" s="47"/>
      <c r="G229" s="47"/>
      <c r="H229" s="47"/>
      <c r="I229" s="380"/>
      <c r="J229" s="379"/>
      <c r="K229" s="379"/>
      <c r="L229" s="379"/>
      <c r="M229" s="379"/>
      <c r="N229" s="379"/>
      <c r="O229" s="33"/>
      <c r="P229" s="33"/>
      <c r="Q229" s="33"/>
      <c r="R229" s="33"/>
      <c r="S229" s="380"/>
      <c r="T229" s="380"/>
      <c r="U229" s="380"/>
      <c r="V229" s="380"/>
      <c r="W229" s="388"/>
      <c r="X229" s="380"/>
      <c r="Y229" s="361"/>
      <c r="Z229" s="384"/>
      <c r="AA229" s="386"/>
      <c r="AB229" s="384"/>
      <c r="AC229" s="380"/>
      <c r="AD229" s="367"/>
      <c r="AE229" s="25"/>
    </row>
    <row r="230" spans="1:31" s="14" customFormat="1" ht="13.5">
      <c r="A230" s="25"/>
      <c r="B230" s="84" t="s">
        <v>1006</v>
      </c>
      <c r="C230" s="271" t="s">
        <v>1216</v>
      </c>
      <c r="D230" s="84">
        <v>364614003</v>
      </c>
      <c r="E230" s="159" t="s">
        <v>933</v>
      </c>
      <c r="F230" s="31">
        <v>9</v>
      </c>
      <c r="G230" s="31">
        <v>1</v>
      </c>
      <c r="H230" s="31">
        <v>1</v>
      </c>
      <c r="I230" s="378" t="s">
        <v>1217</v>
      </c>
      <c r="J230" s="378">
        <v>362077006</v>
      </c>
      <c r="K230" s="378" t="s">
        <v>1218</v>
      </c>
      <c r="L230" s="378">
        <v>9</v>
      </c>
      <c r="M230" s="378">
        <v>1</v>
      </c>
      <c r="N230" s="378">
        <v>1</v>
      </c>
      <c r="O230" s="31">
        <v>3</v>
      </c>
      <c r="P230" s="31">
        <v>61</v>
      </c>
      <c r="Q230" s="31">
        <v>12</v>
      </c>
      <c r="R230" s="31">
        <v>2</v>
      </c>
      <c r="S230" s="378">
        <v>4</v>
      </c>
      <c r="T230" s="378">
        <v>17</v>
      </c>
      <c r="U230" s="378">
        <v>3</v>
      </c>
      <c r="V230" s="378">
        <v>1</v>
      </c>
      <c r="W230" s="387">
        <v>5000</v>
      </c>
      <c r="X230" s="378" t="s">
        <v>1219</v>
      </c>
      <c r="Y230" s="391">
        <v>5000</v>
      </c>
      <c r="Z230" s="383">
        <f>Y230/W230</f>
        <v>1</v>
      </c>
      <c r="AA230" s="385">
        <v>0</v>
      </c>
      <c r="AB230" s="383">
        <f>AA230/W230</f>
        <v>0</v>
      </c>
      <c r="AC230" s="378" t="s">
        <v>1514</v>
      </c>
      <c r="AD230" s="367"/>
      <c r="AE230" s="25"/>
    </row>
    <row r="231" spans="1:31" s="14" customFormat="1" ht="13.5">
      <c r="A231" s="25"/>
      <c r="B231" s="157" t="s">
        <v>1220</v>
      </c>
      <c r="C231" s="272" t="s">
        <v>1221</v>
      </c>
      <c r="D231" s="157">
        <v>364622001</v>
      </c>
      <c r="E231" s="161" t="s">
        <v>933</v>
      </c>
      <c r="F231" s="32">
        <v>9</v>
      </c>
      <c r="G231" s="32">
        <v>1</v>
      </c>
      <c r="H231" s="32">
        <v>1</v>
      </c>
      <c r="I231" s="390"/>
      <c r="J231" s="364"/>
      <c r="K231" s="364"/>
      <c r="L231" s="364"/>
      <c r="M231" s="364"/>
      <c r="N231" s="364"/>
      <c r="O231" s="32">
        <v>3</v>
      </c>
      <c r="P231" s="32">
        <v>45</v>
      </c>
      <c r="Q231" s="32">
        <v>5</v>
      </c>
      <c r="R231" s="32">
        <v>4</v>
      </c>
      <c r="S231" s="390"/>
      <c r="T231" s="390"/>
      <c r="U231" s="390"/>
      <c r="V231" s="390"/>
      <c r="W231" s="363"/>
      <c r="X231" s="390"/>
      <c r="Y231" s="366"/>
      <c r="Z231" s="389"/>
      <c r="AA231" s="362"/>
      <c r="AB231" s="389"/>
      <c r="AC231" s="390"/>
      <c r="AD231" s="367"/>
      <c r="AE231" s="25"/>
    </row>
    <row r="232" spans="1:31" s="14" customFormat="1" ht="13.5">
      <c r="A232" s="25"/>
      <c r="B232" s="157" t="s">
        <v>245</v>
      </c>
      <c r="C232" s="272" t="s">
        <v>1222</v>
      </c>
      <c r="D232" s="157">
        <v>364665002</v>
      </c>
      <c r="E232" s="161" t="s">
        <v>933</v>
      </c>
      <c r="F232" s="32">
        <v>9</v>
      </c>
      <c r="G232" s="32">
        <v>1</v>
      </c>
      <c r="H232" s="32">
        <v>1</v>
      </c>
      <c r="I232" s="390"/>
      <c r="J232" s="364"/>
      <c r="K232" s="364"/>
      <c r="L232" s="364"/>
      <c r="M232" s="364"/>
      <c r="N232" s="364"/>
      <c r="O232" s="32">
        <v>3</v>
      </c>
      <c r="P232" s="32">
        <v>50</v>
      </c>
      <c r="Q232" s="32">
        <v>3</v>
      </c>
      <c r="R232" s="32">
        <v>11</v>
      </c>
      <c r="S232" s="390"/>
      <c r="T232" s="390"/>
      <c r="U232" s="390"/>
      <c r="V232" s="390"/>
      <c r="W232" s="363"/>
      <c r="X232" s="390"/>
      <c r="Y232" s="366"/>
      <c r="Z232" s="389"/>
      <c r="AA232" s="362"/>
      <c r="AB232" s="389"/>
      <c r="AC232" s="390"/>
      <c r="AD232" s="367"/>
      <c r="AE232" s="25"/>
    </row>
    <row r="233" spans="1:31" s="14" customFormat="1" ht="13.5">
      <c r="A233" s="25"/>
      <c r="B233" s="157"/>
      <c r="C233" s="269"/>
      <c r="D233" s="157"/>
      <c r="E233" s="161"/>
      <c r="F233" s="32"/>
      <c r="G233" s="32"/>
      <c r="H233" s="32"/>
      <c r="I233" s="390"/>
      <c r="J233" s="364"/>
      <c r="K233" s="364"/>
      <c r="L233" s="364"/>
      <c r="M233" s="364"/>
      <c r="N233" s="364"/>
      <c r="O233" s="32"/>
      <c r="P233" s="32"/>
      <c r="Q233" s="32"/>
      <c r="R233" s="32"/>
      <c r="S233" s="390"/>
      <c r="T233" s="390"/>
      <c r="U233" s="390"/>
      <c r="V233" s="390"/>
      <c r="W233" s="363"/>
      <c r="X233" s="390"/>
      <c r="Y233" s="366"/>
      <c r="Z233" s="389"/>
      <c r="AA233" s="362"/>
      <c r="AB233" s="389"/>
      <c r="AC233" s="390"/>
      <c r="AD233" s="367"/>
      <c r="AE233" s="25"/>
    </row>
    <row r="234" spans="1:31" s="14" customFormat="1" ht="13.5">
      <c r="A234" s="25"/>
      <c r="B234" s="197"/>
      <c r="C234" s="270"/>
      <c r="D234" s="168"/>
      <c r="E234" s="164"/>
      <c r="F234" s="47"/>
      <c r="G234" s="47"/>
      <c r="H234" s="47"/>
      <c r="I234" s="380"/>
      <c r="J234" s="379"/>
      <c r="K234" s="379"/>
      <c r="L234" s="379"/>
      <c r="M234" s="379"/>
      <c r="N234" s="379"/>
      <c r="O234" s="33"/>
      <c r="P234" s="33"/>
      <c r="Q234" s="33"/>
      <c r="R234" s="33"/>
      <c r="S234" s="380"/>
      <c r="T234" s="380"/>
      <c r="U234" s="380"/>
      <c r="V234" s="380"/>
      <c r="W234" s="388"/>
      <c r="X234" s="380"/>
      <c r="Y234" s="361"/>
      <c r="Z234" s="384"/>
      <c r="AA234" s="386"/>
      <c r="AB234" s="384"/>
      <c r="AC234" s="380"/>
      <c r="AD234" s="367"/>
      <c r="AE234" s="25"/>
    </row>
    <row r="235" spans="1:31" s="14" customFormat="1" ht="13.5">
      <c r="A235" s="25"/>
      <c r="B235" s="84" t="s">
        <v>241</v>
      </c>
      <c r="C235" s="268" t="s">
        <v>1223</v>
      </c>
      <c r="D235" s="84">
        <v>363634002</v>
      </c>
      <c r="E235" s="273" t="s">
        <v>1224</v>
      </c>
      <c r="F235" s="31">
        <v>9</v>
      </c>
      <c r="G235" s="31">
        <v>1</v>
      </c>
      <c r="H235" s="31">
        <v>1</v>
      </c>
      <c r="I235" s="378" t="s">
        <v>1225</v>
      </c>
      <c r="J235" s="378">
        <v>363685001</v>
      </c>
      <c r="K235" s="378" t="s">
        <v>1226</v>
      </c>
      <c r="L235" s="378">
        <v>9</v>
      </c>
      <c r="M235" s="378">
        <v>1</v>
      </c>
      <c r="N235" s="378">
        <v>1</v>
      </c>
      <c r="O235" s="31">
        <v>3</v>
      </c>
      <c r="P235" s="31">
        <v>46</v>
      </c>
      <c r="Q235" s="31">
        <v>11</v>
      </c>
      <c r="R235" s="31">
        <v>22</v>
      </c>
      <c r="S235" s="378">
        <v>4</v>
      </c>
      <c r="T235" s="378">
        <v>17</v>
      </c>
      <c r="U235" s="378">
        <v>3</v>
      </c>
      <c r="V235" s="378">
        <v>1</v>
      </c>
      <c r="W235" s="387">
        <v>1000</v>
      </c>
      <c r="X235" s="378" t="s">
        <v>1227</v>
      </c>
      <c r="Y235" s="391">
        <v>1000</v>
      </c>
      <c r="Z235" s="383">
        <f>Y235/W235</f>
        <v>1</v>
      </c>
      <c r="AA235" s="385">
        <v>0</v>
      </c>
      <c r="AB235" s="383">
        <f>AA235/W235</f>
        <v>0</v>
      </c>
      <c r="AC235" s="378" t="s">
        <v>1514</v>
      </c>
      <c r="AD235" s="367"/>
      <c r="AE235" s="25"/>
    </row>
    <row r="236" spans="1:31" s="14" customFormat="1" ht="13.5">
      <c r="A236" s="25"/>
      <c r="B236" s="157" t="s">
        <v>1487</v>
      </c>
      <c r="C236" s="269" t="s">
        <v>1228</v>
      </c>
      <c r="D236" s="157">
        <v>363642004</v>
      </c>
      <c r="E236" s="274" t="s">
        <v>1229</v>
      </c>
      <c r="F236" s="32">
        <v>9</v>
      </c>
      <c r="G236" s="32">
        <v>1</v>
      </c>
      <c r="H236" s="32">
        <v>1</v>
      </c>
      <c r="I236" s="390"/>
      <c r="J236" s="364"/>
      <c r="K236" s="364"/>
      <c r="L236" s="364"/>
      <c r="M236" s="364"/>
      <c r="N236" s="364"/>
      <c r="O236" s="32">
        <v>3</v>
      </c>
      <c r="P236" s="32">
        <v>49</v>
      </c>
      <c r="Q236" s="32">
        <v>4</v>
      </c>
      <c r="R236" s="32">
        <v>1</v>
      </c>
      <c r="S236" s="390"/>
      <c r="T236" s="390"/>
      <c r="U236" s="390"/>
      <c r="V236" s="390"/>
      <c r="W236" s="363"/>
      <c r="X236" s="390"/>
      <c r="Y236" s="366"/>
      <c r="Z236" s="389"/>
      <c r="AA236" s="362"/>
      <c r="AB236" s="389"/>
      <c r="AC236" s="390"/>
      <c r="AD236" s="367"/>
      <c r="AE236" s="25"/>
    </row>
    <row r="237" spans="1:31" s="14" customFormat="1" ht="13.5">
      <c r="A237" s="25"/>
      <c r="B237" s="157" t="s">
        <v>999</v>
      </c>
      <c r="C237" s="269" t="s">
        <v>1230</v>
      </c>
      <c r="D237" s="157">
        <v>363677002</v>
      </c>
      <c r="E237" s="274" t="s">
        <v>75</v>
      </c>
      <c r="F237" s="32">
        <v>9</v>
      </c>
      <c r="G237" s="32">
        <v>1</v>
      </c>
      <c r="H237" s="32">
        <v>1</v>
      </c>
      <c r="I237" s="390"/>
      <c r="J237" s="364"/>
      <c r="K237" s="364"/>
      <c r="L237" s="364"/>
      <c r="M237" s="364"/>
      <c r="N237" s="364"/>
      <c r="O237" s="32">
        <v>3</v>
      </c>
      <c r="P237" s="32">
        <v>49</v>
      </c>
      <c r="Q237" s="32">
        <v>4</v>
      </c>
      <c r="R237" s="32">
        <v>22</v>
      </c>
      <c r="S237" s="390"/>
      <c r="T237" s="390"/>
      <c r="U237" s="390"/>
      <c r="V237" s="390"/>
      <c r="W237" s="363"/>
      <c r="X237" s="390"/>
      <c r="Y237" s="366"/>
      <c r="Z237" s="389"/>
      <c r="AA237" s="362"/>
      <c r="AB237" s="389"/>
      <c r="AC237" s="390"/>
      <c r="AD237" s="367"/>
      <c r="AE237" s="25"/>
    </row>
    <row r="238" spans="1:31" s="14" customFormat="1" ht="13.5">
      <c r="A238" s="25"/>
      <c r="B238" s="157"/>
      <c r="C238" s="157"/>
      <c r="D238" s="157"/>
      <c r="E238" s="275"/>
      <c r="F238" s="32"/>
      <c r="G238" s="32"/>
      <c r="H238" s="32"/>
      <c r="I238" s="390"/>
      <c r="J238" s="364"/>
      <c r="K238" s="364"/>
      <c r="L238" s="364"/>
      <c r="M238" s="364"/>
      <c r="N238" s="364"/>
      <c r="O238" s="32"/>
      <c r="P238" s="32"/>
      <c r="Q238" s="32"/>
      <c r="R238" s="32"/>
      <c r="S238" s="390"/>
      <c r="T238" s="390"/>
      <c r="U238" s="390"/>
      <c r="V238" s="390"/>
      <c r="W238" s="363"/>
      <c r="X238" s="390"/>
      <c r="Y238" s="366"/>
      <c r="Z238" s="389"/>
      <c r="AA238" s="362"/>
      <c r="AB238" s="389"/>
      <c r="AC238" s="390"/>
      <c r="AD238" s="367"/>
      <c r="AE238" s="25"/>
    </row>
    <row r="239" spans="1:31" s="14" customFormat="1" ht="13.5">
      <c r="A239" s="25"/>
      <c r="B239" s="197"/>
      <c r="C239" s="197"/>
      <c r="D239" s="168"/>
      <c r="E239" s="276"/>
      <c r="F239" s="47"/>
      <c r="G239" s="47"/>
      <c r="H239" s="47"/>
      <c r="I239" s="380"/>
      <c r="J239" s="379"/>
      <c r="K239" s="379"/>
      <c r="L239" s="379"/>
      <c r="M239" s="379"/>
      <c r="N239" s="379"/>
      <c r="O239" s="33"/>
      <c r="P239" s="33"/>
      <c r="Q239" s="33"/>
      <c r="R239" s="33"/>
      <c r="S239" s="380"/>
      <c r="T239" s="380"/>
      <c r="U239" s="380"/>
      <c r="V239" s="380"/>
      <c r="W239" s="388"/>
      <c r="X239" s="380"/>
      <c r="Y239" s="361"/>
      <c r="Z239" s="384"/>
      <c r="AA239" s="386"/>
      <c r="AB239" s="384"/>
      <c r="AC239" s="380"/>
      <c r="AD239" s="367"/>
      <c r="AE239" s="25"/>
    </row>
    <row r="240" spans="1:31" s="14" customFormat="1" ht="13.5">
      <c r="A240" s="25"/>
      <c r="B240" s="84" t="s">
        <v>245</v>
      </c>
      <c r="C240" s="268" t="s">
        <v>1231</v>
      </c>
      <c r="D240" s="84">
        <v>364631001</v>
      </c>
      <c r="E240" s="159" t="s">
        <v>1232</v>
      </c>
      <c r="F240" s="31">
        <v>9</v>
      </c>
      <c r="G240" s="31">
        <v>1</v>
      </c>
      <c r="H240" s="31">
        <v>1</v>
      </c>
      <c r="I240" s="400" t="s">
        <v>1233</v>
      </c>
      <c r="J240" s="378">
        <v>364681001</v>
      </c>
      <c r="K240" s="400" t="s">
        <v>1234</v>
      </c>
      <c r="L240" s="378">
        <v>9</v>
      </c>
      <c r="M240" s="378">
        <v>1</v>
      </c>
      <c r="N240" s="378">
        <v>1</v>
      </c>
      <c r="O240" s="31">
        <v>3</v>
      </c>
      <c r="P240" s="31">
        <v>48</v>
      </c>
      <c r="Q240" s="31">
        <v>10</v>
      </c>
      <c r="R240" s="31">
        <v>1</v>
      </c>
      <c r="S240" s="378">
        <v>4</v>
      </c>
      <c r="T240" s="378">
        <v>17</v>
      </c>
      <c r="U240" s="378">
        <v>3</v>
      </c>
      <c r="V240" s="378">
        <v>1</v>
      </c>
      <c r="W240" s="478">
        <v>5000</v>
      </c>
      <c r="X240" s="378" t="s">
        <v>1235</v>
      </c>
      <c r="Y240" s="481">
        <v>5000</v>
      </c>
      <c r="Z240" s="484">
        <f>Y240/W240</f>
        <v>1</v>
      </c>
      <c r="AA240" s="464">
        <v>0</v>
      </c>
      <c r="AB240" s="484">
        <f>AA240/W240</f>
        <v>0</v>
      </c>
      <c r="AC240" s="378" t="s">
        <v>1514</v>
      </c>
      <c r="AD240" s="367"/>
      <c r="AE240" s="25"/>
    </row>
    <row r="241" spans="1:31" s="14" customFormat="1" ht="13.5">
      <c r="A241" s="25"/>
      <c r="B241" s="157" t="s">
        <v>1236</v>
      </c>
      <c r="C241" s="277" t="s">
        <v>1237</v>
      </c>
      <c r="D241" s="85">
        <v>364649002</v>
      </c>
      <c r="E241" s="161" t="s">
        <v>1234</v>
      </c>
      <c r="F241" s="32">
        <v>9</v>
      </c>
      <c r="G241" s="32">
        <v>1</v>
      </c>
      <c r="H241" s="32">
        <v>1</v>
      </c>
      <c r="I241" s="404"/>
      <c r="J241" s="364"/>
      <c r="K241" s="401"/>
      <c r="L241" s="364"/>
      <c r="M241" s="364"/>
      <c r="N241" s="364"/>
      <c r="O241" s="32">
        <v>3</v>
      </c>
      <c r="P241" s="32">
        <v>47</v>
      </c>
      <c r="Q241" s="32">
        <v>3</v>
      </c>
      <c r="R241" s="32">
        <v>29</v>
      </c>
      <c r="S241" s="390"/>
      <c r="T241" s="390"/>
      <c r="U241" s="390"/>
      <c r="V241" s="390"/>
      <c r="W241" s="479"/>
      <c r="X241" s="390"/>
      <c r="Y241" s="482"/>
      <c r="Z241" s="485"/>
      <c r="AA241" s="465"/>
      <c r="AB241" s="485"/>
      <c r="AC241" s="390"/>
      <c r="AD241" s="367"/>
      <c r="AE241" s="25"/>
    </row>
    <row r="242" spans="1:31" s="14" customFormat="1" ht="13.5">
      <c r="A242" s="25"/>
      <c r="B242" s="157"/>
      <c r="C242" s="157"/>
      <c r="D242" s="157"/>
      <c r="E242" s="32"/>
      <c r="F242" s="32"/>
      <c r="G242" s="32"/>
      <c r="H242" s="32"/>
      <c r="I242" s="404"/>
      <c r="J242" s="364"/>
      <c r="K242" s="401"/>
      <c r="L242" s="364"/>
      <c r="M242" s="364"/>
      <c r="N242" s="364"/>
      <c r="O242" s="32"/>
      <c r="P242" s="32"/>
      <c r="Q242" s="32"/>
      <c r="R242" s="32"/>
      <c r="S242" s="390"/>
      <c r="T242" s="390"/>
      <c r="U242" s="390"/>
      <c r="V242" s="390"/>
      <c r="W242" s="479"/>
      <c r="X242" s="390"/>
      <c r="Y242" s="482"/>
      <c r="Z242" s="485"/>
      <c r="AA242" s="465"/>
      <c r="AB242" s="485"/>
      <c r="AC242" s="390"/>
      <c r="AD242" s="367"/>
      <c r="AE242" s="25"/>
    </row>
    <row r="243" spans="1:31" s="14" customFormat="1" ht="13.5">
      <c r="A243" s="25"/>
      <c r="B243" s="157"/>
      <c r="C243" s="157"/>
      <c r="D243" s="157"/>
      <c r="E243" s="32"/>
      <c r="F243" s="32"/>
      <c r="G243" s="32"/>
      <c r="H243" s="32"/>
      <c r="I243" s="404"/>
      <c r="J243" s="364"/>
      <c r="K243" s="401"/>
      <c r="L243" s="364"/>
      <c r="M243" s="364"/>
      <c r="N243" s="364"/>
      <c r="O243" s="32"/>
      <c r="P243" s="32"/>
      <c r="Q243" s="32"/>
      <c r="R243" s="32"/>
      <c r="S243" s="390"/>
      <c r="T243" s="390"/>
      <c r="U243" s="390"/>
      <c r="V243" s="390"/>
      <c r="W243" s="479"/>
      <c r="X243" s="390"/>
      <c r="Y243" s="482"/>
      <c r="Z243" s="485"/>
      <c r="AA243" s="465"/>
      <c r="AB243" s="485"/>
      <c r="AC243" s="390"/>
      <c r="AD243" s="367"/>
      <c r="AE243" s="25"/>
    </row>
    <row r="244" spans="1:31" s="14" customFormat="1" ht="13.5">
      <c r="A244" s="25"/>
      <c r="B244" s="197"/>
      <c r="C244" s="197"/>
      <c r="D244" s="168"/>
      <c r="E244" s="47"/>
      <c r="F244" s="47"/>
      <c r="G244" s="47"/>
      <c r="H244" s="47"/>
      <c r="I244" s="405"/>
      <c r="J244" s="379"/>
      <c r="K244" s="402"/>
      <c r="L244" s="379"/>
      <c r="M244" s="379"/>
      <c r="N244" s="379"/>
      <c r="O244" s="33"/>
      <c r="P244" s="33"/>
      <c r="Q244" s="33"/>
      <c r="R244" s="33"/>
      <c r="S244" s="380"/>
      <c r="T244" s="380"/>
      <c r="U244" s="380"/>
      <c r="V244" s="380"/>
      <c r="W244" s="480"/>
      <c r="X244" s="380"/>
      <c r="Y244" s="483"/>
      <c r="Z244" s="486"/>
      <c r="AA244" s="466"/>
      <c r="AB244" s="486"/>
      <c r="AC244" s="380"/>
      <c r="AD244" s="367"/>
      <c r="AE244" s="25"/>
    </row>
    <row r="245" spans="1:31" s="14" customFormat="1" ht="40.5">
      <c r="A245" s="25"/>
      <c r="B245" s="31" t="s">
        <v>1311</v>
      </c>
      <c r="C245" s="31" t="s">
        <v>493</v>
      </c>
      <c r="D245" s="31">
        <v>382078001</v>
      </c>
      <c r="E245" s="31" t="s">
        <v>494</v>
      </c>
      <c r="F245" s="31">
        <v>2</v>
      </c>
      <c r="G245" s="31">
        <v>2</v>
      </c>
      <c r="H245" s="31">
        <v>8</v>
      </c>
      <c r="I245" s="378" t="s">
        <v>493</v>
      </c>
      <c r="J245" s="378">
        <v>382078001</v>
      </c>
      <c r="K245" s="378" t="s">
        <v>495</v>
      </c>
      <c r="L245" s="378">
        <v>2</v>
      </c>
      <c r="M245" s="378">
        <v>2</v>
      </c>
      <c r="N245" s="378">
        <v>8</v>
      </c>
      <c r="O245" s="31">
        <v>3</v>
      </c>
      <c r="P245" s="31">
        <v>40</v>
      </c>
      <c r="Q245" s="31">
        <v>12</v>
      </c>
      <c r="R245" s="31">
        <v>15</v>
      </c>
      <c r="S245" s="378">
        <v>4</v>
      </c>
      <c r="T245" s="378">
        <v>17</v>
      </c>
      <c r="U245" s="378">
        <v>1</v>
      </c>
      <c r="V245" s="378">
        <v>11</v>
      </c>
      <c r="W245" s="387">
        <v>100</v>
      </c>
      <c r="X245" s="378" t="s">
        <v>496</v>
      </c>
      <c r="Y245" s="391">
        <v>100</v>
      </c>
      <c r="Z245" s="383">
        <f>Y245/W245</f>
        <v>1</v>
      </c>
      <c r="AA245" s="385">
        <v>0</v>
      </c>
      <c r="AB245" s="383">
        <f>AA245/W245</f>
        <v>0</v>
      </c>
      <c r="AC245" s="378" t="s">
        <v>1514</v>
      </c>
      <c r="AD245" s="367"/>
      <c r="AE245" s="25"/>
    </row>
    <row r="246" spans="1:31" s="14" customFormat="1" ht="40.5">
      <c r="A246" s="25"/>
      <c r="B246" s="32" t="s">
        <v>497</v>
      </c>
      <c r="C246" s="32" t="s">
        <v>498</v>
      </c>
      <c r="D246" s="32">
        <v>384241001</v>
      </c>
      <c r="E246" s="32" t="s">
        <v>499</v>
      </c>
      <c r="F246" s="32">
        <v>2</v>
      </c>
      <c r="G246" s="32">
        <v>2</v>
      </c>
      <c r="H246" s="32">
        <v>8</v>
      </c>
      <c r="I246" s="390"/>
      <c r="J246" s="364"/>
      <c r="K246" s="364"/>
      <c r="L246" s="364"/>
      <c r="M246" s="364"/>
      <c r="N246" s="364"/>
      <c r="O246" s="32">
        <v>3</v>
      </c>
      <c r="P246" s="32">
        <v>45</v>
      </c>
      <c r="Q246" s="32">
        <v>11</v>
      </c>
      <c r="R246" s="32">
        <v>2</v>
      </c>
      <c r="S246" s="390"/>
      <c r="T246" s="390"/>
      <c r="U246" s="390"/>
      <c r="V246" s="390"/>
      <c r="W246" s="363"/>
      <c r="X246" s="390"/>
      <c r="Y246" s="366"/>
      <c r="Z246" s="389"/>
      <c r="AA246" s="362"/>
      <c r="AB246" s="389"/>
      <c r="AC246" s="390"/>
      <c r="AD246" s="367"/>
      <c r="AE246" s="25"/>
    </row>
    <row r="247" spans="1:31" s="14" customFormat="1" ht="13.5">
      <c r="A247" s="25"/>
      <c r="B247" s="33"/>
      <c r="C247" s="33"/>
      <c r="D247" s="47"/>
      <c r="E247" s="47"/>
      <c r="F247" s="47"/>
      <c r="G247" s="47"/>
      <c r="H247" s="47"/>
      <c r="I247" s="380"/>
      <c r="J247" s="379"/>
      <c r="K247" s="379"/>
      <c r="L247" s="379"/>
      <c r="M247" s="379"/>
      <c r="N247" s="379"/>
      <c r="O247" s="33"/>
      <c r="P247" s="33"/>
      <c r="Q247" s="33"/>
      <c r="R247" s="33"/>
      <c r="S247" s="380"/>
      <c r="T247" s="380"/>
      <c r="U247" s="380"/>
      <c r="V247" s="380"/>
      <c r="W247" s="388"/>
      <c r="X247" s="380"/>
      <c r="Y247" s="361"/>
      <c r="Z247" s="384"/>
      <c r="AA247" s="386"/>
      <c r="AB247" s="384"/>
      <c r="AC247" s="380"/>
      <c r="AD247" s="367"/>
      <c r="AE247" s="25"/>
    </row>
    <row r="248" spans="1:31" s="14" customFormat="1" ht="27">
      <c r="A248" s="25"/>
      <c r="B248" s="31" t="s">
        <v>241</v>
      </c>
      <c r="C248" s="31" t="s">
        <v>500</v>
      </c>
      <c r="D248" s="31">
        <v>382078004</v>
      </c>
      <c r="E248" s="31" t="s">
        <v>933</v>
      </c>
      <c r="F248" s="31">
        <v>9</v>
      </c>
      <c r="G248" s="31">
        <v>1</v>
      </c>
      <c r="H248" s="31">
        <v>1</v>
      </c>
      <c r="I248" s="378" t="s">
        <v>500</v>
      </c>
      <c r="J248" s="378">
        <v>382078004</v>
      </c>
      <c r="K248" s="378" t="s">
        <v>501</v>
      </c>
      <c r="L248" s="378">
        <v>9</v>
      </c>
      <c r="M248" s="378">
        <v>1</v>
      </c>
      <c r="N248" s="378">
        <v>1</v>
      </c>
      <c r="O248" s="31">
        <v>3</v>
      </c>
      <c r="P248" s="31">
        <v>48</v>
      </c>
      <c r="Q248" s="31">
        <v>8</v>
      </c>
      <c r="R248" s="31">
        <v>3</v>
      </c>
      <c r="S248" s="378">
        <v>4</v>
      </c>
      <c r="T248" s="378">
        <v>17</v>
      </c>
      <c r="U248" s="378">
        <v>1</v>
      </c>
      <c r="V248" s="378">
        <v>11</v>
      </c>
      <c r="W248" s="387">
        <v>5000</v>
      </c>
      <c r="X248" s="378" t="s">
        <v>496</v>
      </c>
      <c r="Y248" s="381">
        <v>5000</v>
      </c>
      <c r="Z248" s="383">
        <f>Y248/W248</f>
        <v>1</v>
      </c>
      <c r="AA248" s="385">
        <v>0</v>
      </c>
      <c r="AB248" s="383">
        <f>AA248/W248</f>
        <v>0</v>
      </c>
      <c r="AC248" s="378" t="s">
        <v>1514</v>
      </c>
      <c r="AD248" s="367"/>
      <c r="AE248" s="25"/>
    </row>
    <row r="249" spans="1:31" s="14" customFormat="1" ht="27">
      <c r="A249" s="25"/>
      <c r="B249" s="32" t="s">
        <v>497</v>
      </c>
      <c r="C249" s="32" t="s">
        <v>502</v>
      </c>
      <c r="D249" s="32">
        <v>384216002</v>
      </c>
      <c r="E249" s="32" t="s">
        <v>503</v>
      </c>
      <c r="F249" s="32">
        <v>9</v>
      </c>
      <c r="G249" s="32">
        <v>1</v>
      </c>
      <c r="H249" s="32">
        <v>1</v>
      </c>
      <c r="I249" s="390"/>
      <c r="J249" s="364"/>
      <c r="K249" s="364"/>
      <c r="L249" s="364"/>
      <c r="M249" s="364"/>
      <c r="N249" s="364"/>
      <c r="O249" s="32">
        <v>3</v>
      </c>
      <c r="P249" s="32">
        <v>49</v>
      </c>
      <c r="Q249" s="32">
        <v>8</v>
      </c>
      <c r="R249" s="32">
        <v>1</v>
      </c>
      <c r="S249" s="390"/>
      <c r="T249" s="390"/>
      <c r="U249" s="390"/>
      <c r="V249" s="390"/>
      <c r="W249" s="363"/>
      <c r="X249" s="390"/>
      <c r="Y249" s="360"/>
      <c r="Z249" s="389"/>
      <c r="AA249" s="362"/>
      <c r="AB249" s="389"/>
      <c r="AC249" s="390"/>
      <c r="AD249" s="367"/>
      <c r="AE249" s="25"/>
    </row>
    <row r="250" spans="1:31" s="14" customFormat="1" ht="13.5">
      <c r="A250" s="25"/>
      <c r="B250" s="33"/>
      <c r="C250" s="33"/>
      <c r="D250" s="47"/>
      <c r="E250" s="47"/>
      <c r="F250" s="47"/>
      <c r="G250" s="47"/>
      <c r="H250" s="47"/>
      <c r="I250" s="380"/>
      <c r="J250" s="379"/>
      <c r="K250" s="379"/>
      <c r="L250" s="379"/>
      <c r="M250" s="379"/>
      <c r="N250" s="379"/>
      <c r="O250" s="33"/>
      <c r="P250" s="33"/>
      <c r="Q250" s="33"/>
      <c r="R250" s="33"/>
      <c r="S250" s="380"/>
      <c r="T250" s="380"/>
      <c r="U250" s="380"/>
      <c r="V250" s="380"/>
      <c r="W250" s="388"/>
      <c r="X250" s="380"/>
      <c r="Y250" s="382"/>
      <c r="Z250" s="384"/>
      <c r="AA250" s="386"/>
      <c r="AB250" s="384"/>
      <c r="AC250" s="380"/>
      <c r="AD250" s="367"/>
      <c r="AE250" s="25"/>
    </row>
    <row r="251" spans="1:31" s="14" customFormat="1" ht="13.5">
      <c r="A251" s="25"/>
      <c r="B251" s="84" t="s">
        <v>241</v>
      </c>
      <c r="C251" s="159" t="s">
        <v>504</v>
      </c>
      <c r="D251" s="279" t="s">
        <v>505</v>
      </c>
      <c r="E251" s="160" t="s">
        <v>506</v>
      </c>
      <c r="F251" s="31">
        <v>9</v>
      </c>
      <c r="G251" s="31">
        <v>1</v>
      </c>
      <c r="H251" s="31">
        <v>1</v>
      </c>
      <c r="I251" s="376" t="s">
        <v>507</v>
      </c>
      <c r="J251" s="410" t="s">
        <v>508</v>
      </c>
      <c r="K251" s="400" t="s">
        <v>509</v>
      </c>
      <c r="L251" s="378">
        <v>9</v>
      </c>
      <c r="M251" s="378">
        <v>1</v>
      </c>
      <c r="N251" s="378">
        <v>1</v>
      </c>
      <c r="O251" s="31">
        <v>3</v>
      </c>
      <c r="P251" s="31">
        <v>50</v>
      </c>
      <c r="Q251" s="31">
        <v>8</v>
      </c>
      <c r="R251" s="31">
        <v>21</v>
      </c>
      <c r="S251" s="378">
        <v>4</v>
      </c>
      <c r="T251" s="378">
        <v>16</v>
      </c>
      <c r="U251" s="378">
        <v>4</v>
      </c>
      <c r="V251" s="378">
        <v>1</v>
      </c>
      <c r="W251" s="387">
        <v>10000</v>
      </c>
      <c r="X251" s="378" t="s">
        <v>510</v>
      </c>
      <c r="Y251" s="391">
        <v>10000</v>
      </c>
      <c r="Z251" s="383">
        <f>Y251/W251</f>
        <v>1</v>
      </c>
      <c r="AA251" s="385">
        <v>0</v>
      </c>
      <c r="AB251" s="383">
        <f>AA251/W251</f>
        <v>0</v>
      </c>
      <c r="AC251" s="378" t="s">
        <v>1514</v>
      </c>
      <c r="AD251" s="367"/>
      <c r="AE251" s="25"/>
    </row>
    <row r="252" spans="1:31" s="14" customFormat="1" ht="13.5">
      <c r="A252" s="25"/>
      <c r="B252" s="157" t="s">
        <v>497</v>
      </c>
      <c r="C252" s="161" t="s">
        <v>511</v>
      </c>
      <c r="D252" s="280" t="s">
        <v>512</v>
      </c>
      <c r="E252" s="161" t="s">
        <v>506</v>
      </c>
      <c r="F252" s="32">
        <v>9</v>
      </c>
      <c r="G252" s="32">
        <v>1</v>
      </c>
      <c r="H252" s="32">
        <v>1</v>
      </c>
      <c r="I252" s="409"/>
      <c r="J252" s="411"/>
      <c r="K252" s="401"/>
      <c r="L252" s="364"/>
      <c r="M252" s="364"/>
      <c r="N252" s="364"/>
      <c r="O252" s="32">
        <v>3</v>
      </c>
      <c r="P252" s="32">
        <v>48</v>
      </c>
      <c r="Q252" s="32">
        <v>9</v>
      </c>
      <c r="R252" s="32">
        <v>1</v>
      </c>
      <c r="S252" s="390"/>
      <c r="T252" s="390"/>
      <c r="U252" s="390"/>
      <c r="V252" s="390"/>
      <c r="W252" s="363"/>
      <c r="X252" s="390"/>
      <c r="Y252" s="366"/>
      <c r="Z252" s="389"/>
      <c r="AA252" s="362"/>
      <c r="AB252" s="389"/>
      <c r="AC252" s="390"/>
      <c r="AD252" s="367"/>
      <c r="AE252" s="25"/>
    </row>
    <row r="253" spans="1:31" s="14" customFormat="1" ht="13.5">
      <c r="A253" s="25"/>
      <c r="B253" s="157" t="s">
        <v>245</v>
      </c>
      <c r="C253" s="161" t="s">
        <v>513</v>
      </c>
      <c r="D253" s="280" t="s">
        <v>512</v>
      </c>
      <c r="E253" s="281" t="s">
        <v>506</v>
      </c>
      <c r="F253" s="32">
        <v>9</v>
      </c>
      <c r="G253" s="32">
        <v>1</v>
      </c>
      <c r="H253" s="32">
        <v>1</v>
      </c>
      <c r="I253" s="409"/>
      <c r="J253" s="411"/>
      <c r="K253" s="401"/>
      <c r="L253" s="364"/>
      <c r="M253" s="364"/>
      <c r="N253" s="364"/>
      <c r="O253" s="32">
        <v>3</v>
      </c>
      <c r="P253" s="32">
        <v>48</v>
      </c>
      <c r="Q253" s="32">
        <v>9</v>
      </c>
      <c r="R253" s="32">
        <v>1</v>
      </c>
      <c r="S253" s="390"/>
      <c r="T253" s="390"/>
      <c r="U253" s="390"/>
      <c r="V253" s="390"/>
      <c r="W253" s="363"/>
      <c r="X253" s="390"/>
      <c r="Y253" s="366"/>
      <c r="Z253" s="389"/>
      <c r="AA253" s="362"/>
      <c r="AB253" s="389"/>
      <c r="AC253" s="390"/>
      <c r="AD253" s="367"/>
      <c r="AE253" s="25"/>
    </row>
    <row r="254" spans="1:31" s="14" customFormat="1" ht="13.5">
      <c r="A254" s="25"/>
      <c r="B254" s="197"/>
      <c r="C254" s="163"/>
      <c r="D254" s="282"/>
      <c r="E254" s="164"/>
      <c r="F254" s="47"/>
      <c r="G254" s="47"/>
      <c r="H254" s="47"/>
      <c r="I254" s="377"/>
      <c r="J254" s="412"/>
      <c r="K254" s="402"/>
      <c r="L254" s="379"/>
      <c r="M254" s="379"/>
      <c r="N254" s="379"/>
      <c r="O254" s="33"/>
      <c r="P254" s="33"/>
      <c r="Q254" s="33"/>
      <c r="R254" s="33"/>
      <c r="S254" s="380"/>
      <c r="T254" s="380"/>
      <c r="U254" s="380"/>
      <c r="V254" s="380"/>
      <c r="W254" s="388"/>
      <c r="X254" s="380"/>
      <c r="Y254" s="361"/>
      <c r="Z254" s="384"/>
      <c r="AA254" s="386"/>
      <c r="AB254" s="384"/>
      <c r="AC254" s="380"/>
      <c r="AD254" s="367"/>
      <c r="AE254" s="25"/>
    </row>
    <row r="255" spans="1:31" s="14" customFormat="1" ht="27">
      <c r="A255" s="25"/>
      <c r="B255" s="84" t="s">
        <v>241</v>
      </c>
      <c r="C255" s="31" t="s">
        <v>514</v>
      </c>
      <c r="D255" s="31">
        <v>383619001</v>
      </c>
      <c r="E255" s="31" t="s">
        <v>819</v>
      </c>
      <c r="F255" s="31">
        <v>9</v>
      </c>
      <c r="G255" s="31">
        <v>1</v>
      </c>
      <c r="H255" s="31">
        <v>1</v>
      </c>
      <c r="I255" s="378" t="s">
        <v>515</v>
      </c>
      <c r="J255" s="378">
        <v>382159001</v>
      </c>
      <c r="K255" s="378" t="s">
        <v>819</v>
      </c>
      <c r="L255" s="378">
        <v>9</v>
      </c>
      <c r="M255" s="378">
        <v>1</v>
      </c>
      <c r="N255" s="378">
        <v>1</v>
      </c>
      <c r="O255" s="31">
        <v>3</v>
      </c>
      <c r="P255" s="31">
        <v>49</v>
      </c>
      <c r="Q255" s="31">
        <v>10</v>
      </c>
      <c r="R255" s="31">
        <v>3</v>
      </c>
      <c r="S255" s="378">
        <v>4</v>
      </c>
      <c r="T255" s="378">
        <v>16</v>
      </c>
      <c r="U255" s="378">
        <v>9</v>
      </c>
      <c r="V255" s="378">
        <v>21</v>
      </c>
      <c r="W255" s="387">
        <v>10000</v>
      </c>
      <c r="X255" s="378" t="s">
        <v>516</v>
      </c>
      <c r="Y255" s="391">
        <v>10000</v>
      </c>
      <c r="Z255" s="383">
        <f>Y255/W255</f>
        <v>1</v>
      </c>
      <c r="AA255" s="385">
        <v>0</v>
      </c>
      <c r="AB255" s="383">
        <f>AA255/W255</f>
        <v>0</v>
      </c>
      <c r="AC255" s="378" t="s">
        <v>1514</v>
      </c>
      <c r="AD255" s="367"/>
      <c r="AE255" s="25"/>
    </row>
    <row r="256" spans="1:31" s="14" customFormat="1" ht="27">
      <c r="A256" s="25"/>
      <c r="B256" s="157" t="s">
        <v>229</v>
      </c>
      <c r="C256" s="32" t="s">
        <v>517</v>
      </c>
      <c r="D256" s="32">
        <v>383627001</v>
      </c>
      <c r="E256" s="32" t="s">
        <v>819</v>
      </c>
      <c r="F256" s="32">
        <v>9</v>
      </c>
      <c r="G256" s="32">
        <v>1</v>
      </c>
      <c r="H256" s="32">
        <v>1</v>
      </c>
      <c r="I256" s="390"/>
      <c r="J256" s="364"/>
      <c r="K256" s="364"/>
      <c r="L256" s="364"/>
      <c r="M256" s="364"/>
      <c r="N256" s="364"/>
      <c r="O256" s="32">
        <v>3</v>
      </c>
      <c r="P256" s="32">
        <v>63</v>
      </c>
      <c r="Q256" s="32">
        <v>5</v>
      </c>
      <c r="R256" s="32">
        <v>12</v>
      </c>
      <c r="S256" s="390"/>
      <c r="T256" s="390"/>
      <c r="U256" s="390"/>
      <c r="V256" s="390"/>
      <c r="W256" s="363"/>
      <c r="X256" s="390"/>
      <c r="Y256" s="366"/>
      <c r="Z256" s="389"/>
      <c r="AA256" s="362"/>
      <c r="AB256" s="389"/>
      <c r="AC256" s="390"/>
      <c r="AD256" s="367"/>
      <c r="AE256" s="25"/>
    </row>
    <row r="257" spans="1:31" s="14" customFormat="1" ht="13.5">
      <c r="A257" s="25"/>
      <c r="B257" s="33"/>
      <c r="C257" s="33"/>
      <c r="D257" s="47"/>
      <c r="E257" s="47"/>
      <c r="F257" s="47"/>
      <c r="G257" s="47"/>
      <c r="H257" s="47"/>
      <c r="I257" s="380"/>
      <c r="J257" s="379"/>
      <c r="K257" s="379"/>
      <c r="L257" s="379"/>
      <c r="M257" s="379"/>
      <c r="N257" s="379"/>
      <c r="O257" s="33"/>
      <c r="P257" s="33"/>
      <c r="Q257" s="33"/>
      <c r="R257" s="33"/>
      <c r="S257" s="380"/>
      <c r="T257" s="380"/>
      <c r="U257" s="380"/>
      <c r="V257" s="380"/>
      <c r="W257" s="388"/>
      <c r="X257" s="380"/>
      <c r="Y257" s="361"/>
      <c r="Z257" s="384"/>
      <c r="AA257" s="386"/>
      <c r="AB257" s="384"/>
      <c r="AC257" s="380"/>
      <c r="AD257" s="367"/>
      <c r="AE257" s="25"/>
    </row>
    <row r="258" spans="1:31" s="14" customFormat="1" ht="13.5">
      <c r="A258" s="25"/>
      <c r="B258" s="84" t="s">
        <v>241</v>
      </c>
      <c r="C258" s="159" t="s">
        <v>518</v>
      </c>
      <c r="D258" s="31">
        <v>382043002</v>
      </c>
      <c r="E258" s="159" t="s">
        <v>1408</v>
      </c>
      <c r="F258" s="31">
        <v>9</v>
      </c>
      <c r="G258" s="31">
        <v>1</v>
      </c>
      <c r="H258" s="31">
        <v>1</v>
      </c>
      <c r="I258" s="400" t="s">
        <v>518</v>
      </c>
      <c r="J258" s="406">
        <v>382043001</v>
      </c>
      <c r="K258" s="376" t="s">
        <v>1408</v>
      </c>
      <c r="L258" s="378">
        <v>9</v>
      </c>
      <c r="M258" s="378">
        <v>1</v>
      </c>
      <c r="N258" s="378">
        <v>1</v>
      </c>
      <c r="O258" s="31">
        <v>3</v>
      </c>
      <c r="P258" s="31">
        <v>48</v>
      </c>
      <c r="Q258" s="31"/>
      <c r="R258" s="31"/>
      <c r="S258" s="378">
        <v>4</v>
      </c>
      <c r="T258" s="378">
        <v>17</v>
      </c>
      <c r="U258" s="378">
        <v>3</v>
      </c>
      <c r="V258" s="378">
        <v>28</v>
      </c>
      <c r="W258" s="387">
        <v>5000</v>
      </c>
      <c r="X258" s="378" t="s">
        <v>487</v>
      </c>
      <c r="Y258" s="391">
        <v>5000</v>
      </c>
      <c r="Z258" s="383">
        <f>Y258/W258</f>
        <v>1</v>
      </c>
      <c r="AA258" s="385">
        <v>0</v>
      </c>
      <c r="AB258" s="383">
        <f>AA258/W258</f>
        <v>0</v>
      </c>
      <c r="AC258" s="378" t="s">
        <v>1514</v>
      </c>
      <c r="AD258" s="367"/>
      <c r="AE258" s="25"/>
    </row>
    <row r="259" spans="1:31" s="14" customFormat="1" ht="13.5">
      <c r="A259" s="25"/>
      <c r="B259" s="157" t="s">
        <v>999</v>
      </c>
      <c r="C259" s="161" t="s">
        <v>519</v>
      </c>
      <c r="D259" s="32">
        <v>384411001</v>
      </c>
      <c r="E259" s="161" t="s">
        <v>1408</v>
      </c>
      <c r="F259" s="32">
        <v>9</v>
      </c>
      <c r="G259" s="32">
        <v>1</v>
      </c>
      <c r="H259" s="32">
        <v>1</v>
      </c>
      <c r="I259" s="404"/>
      <c r="J259" s="407"/>
      <c r="K259" s="409"/>
      <c r="L259" s="364"/>
      <c r="M259" s="364"/>
      <c r="N259" s="364"/>
      <c r="O259" s="32">
        <v>3</v>
      </c>
      <c r="P259" s="32">
        <v>48</v>
      </c>
      <c r="Q259" s="32"/>
      <c r="R259" s="32"/>
      <c r="S259" s="390"/>
      <c r="T259" s="390"/>
      <c r="U259" s="390"/>
      <c r="V259" s="390"/>
      <c r="W259" s="363"/>
      <c r="X259" s="390"/>
      <c r="Y259" s="366"/>
      <c r="Z259" s="389"/>
      <c r="AA259" s="362"/>
      <c r="AB259" s="389"/>
      <c r="AC259" s="390"/>
      <c r="AD259" s="367"/>
      <c r="AE259" s="25"/>
    </row>
    <row r="260" spans="1:31" s="14" customFormat="1" ht="13.5">
      <c r="A260" s="25"/>
      <c r="B260" s="33"/>
      <c r="C260" s="33"/>
      <c r="D260" s="47"/>
      <c r="E260" s="47"/>
      <c r="F260" s="47"/>
      <c r="G260" s="47"/>
      <c r="H260" s="47"/>
      <c r="I260" s="405"/>
      <c r="J260" s="408"/>
      <c r="K260" s="377"/>
      <c r="L260" s="379"/>
      <c r="M260" s="379"/>
      <c r="N260" s="379"/>
      <c r="O260" s="33"/>
      <c r="P260" s="33"/>
      <c r="Q260" s="33"/>
      <c r="R260" s="33"/>
      <c r="S260" s="380"/>
      <c r="T260" s="380"/>
      <c r="U260" s="380"/>
      <c r="V260" s="380"/>
      <c r="W260" s="388"/>
      <c r="X260" s="380"/>
      <c r="Y260" s="361"/>
      <c r="Z260" s="384"/>
      <c r="AA260" s="386"/>
      <c r="AB260" s="384"/>
      <c r="AC260" s="380"/>
      <c r="AD260" s="367"/>
      <c r="AE260" s="25"/>
    </row>
    <row r="261" spans="1:31" s="14" customFormat="1" ht="67.5" customHeight="1">
      <c r="A261" s="25"/>
      <c r="B261" s="84" t="s">
        <v>520</v>
      </c>
      <c r="C261" s="31" t="s">
        <v>521</v>
      </c>
      <c r="D261" s="31">
        <v>382060003</v>
      </c>
      <c r="E261" s="378" t="s">
        <v>522</v>
      </c>
      <c r="F261" s="31">
        <v>9</v>
      </c>
      <c r="G261" s="31">
        <v>1</v>
      </c>
      <c r="H261" s="31">
        <v>1</v>
      </c>
      <c r="I261" s="378" t="s">
        <v>521</v>
      </c>
      <c r="J261" s="378">
        <v>382124003</v>
      </c>
      <c r="K261" s="378" t="s">
        <v>522</v>
      </c>
      <c r="L261" s="378">
        <v>9</v>
      </c>
      <c r="M261" s="378">
        <v>1</v>
      </c>
      <c r="N261" s="378">
        <v>1</v>
      </c>
      <c r="O261" s="31">
        <v>3</v>
      </c>
      <c r="P261" s="31">
        <v>48</v>
      </c>
      <c r="Q261" s="31">
        <v>4</v>
      </c>
      <c r="R261" s="31">
        <v>1</v>
      </c>
      <c r="S261" s="378">
        <v>4</v>
      </c>
      <c r="T261" s="378">
        <v>16</v>
      </c>
      <c r="U261" s="378">
        <v>11</v>
      </c>
      <c r="V261" s="378">
        <v>1</v>
      </c>
      <c r="W261" s="387">
        <v>5000</v>
      </c>
      <c r="X261" s="378" t="s">
        <v>523</v>
      </c>
      <c r="Y261" s="391">
        <v>5000</v>
      </c>
      <c r="Z261" s="383">
        <f>Y261/W261</f>
        <v>1</v>
      </c>
      <c r="AA261" s="385">
        <v>0</v>
      </c>
      <c r="AB261" s="383">
        <f>AA261/W261</f>
        <v>0</v>
      </c>
      <c r="AC261" s="378" t="s">
        <v>524</v>
      </c>
      <c r="AD261" s="367"/>
      <c r="AE261" s="25"/>
    </row>
    <row r="262" spans="1:31" s="14" customFormat="1" ht="27">
      <c r="A262" s="25"/>
      <c r="B262" s="157" t="s">
        <v>525</v>
      </c>
      <c r="C262" s="32" t="s">
        <v>526</v>
      </c>
      <c r="D262" s="32">
        <v>382124001</v>
      </c>
      <c r="E262" s="390"/>
      <c r="F262" s="32">
        <v>9</v>
      </c>
      <c r="G262" s="32">
        <v>1</v>
      </c>
      <c r="H262" s="32">
        <v>1</v>
      </c>
      <c r="I262" s="390"/>
      <c r="J262" s="364"/>
      <c r="K262" s="364"/>
      <c r="L262" s="364"/>
      <c r="M262" s="364"/>
      <c r="N262" s="364"/>
      <c r="O262" s="32">
        <v>3</v>
      </c>
      <c r="P262" s="32">
        <v>48</v>
      </c>
      <c r="Q262" s="32">
        <v>5</v>
      </c>
      <c r="R262" s="32">
        <v>1</v>
      </c>
      <c r="S262" s="390"/>
      <c r="T262" s="390"/>
      <c r="U262" s="390"/>
      <c r="V262" s="390"/>
      <c r="W262" s="363"/>
      <c r="X262" s="390"/>
      <c r="Y262" s="366"/>
      <c r="Z262" s="389"/>
      <c r="AA262" s="362"/>
      <c r="AB262" s="389"/>
      <c r="AC262" s="390"/>
      <c r="AD262" s="367"/>
      <c r="AE262" s="25"/>
    </row>
    <row r="263" spans="1:31" s="14" customFormat="1" ht="27">
      <c r="A263" s="25"/>
      <c r="B263" s="157" t="s">
        <v>1488</v>
      </c>
      <c r="C263" s="32" t="s">
        <v>527</v>
      </c>
      <c r="D263" s="280" t="s">
        <v>528</v>
      </c>
      <c r="E263" s="403"/>
      <c r="F263" s="32">
        <v>9</v>
      </c>
      <c r="G263" s="32">
        <v>1</v>
      </c>
      <c r="H263" s="32">
        <v>1</v>
      </c>
      <c r="I263" s="390"/>
      <c r="J263" s="364"/>
      <c r="K263" s="364"/>
      <c r="L263" s="364"/>
      <c r="M263" s="364"/>
      <c r="N263" s="364"/>
      <c r="O263" s="32">
        <v>3</v>
      </c>
      <c r="P263" s="32">
        <v>48</v>
      </c>
      <c r="Q263" s="32">
        <v>6</v>
      </c>
      <c r="R263" s="32">
        <v>1</v>
      </c>
      <c r="S263" s="390"/>
      <c r="T263" s="390"/>
      <c r="U263" s="390"/>
      <c r="V263" s="390"/>
      <c r="W263" s="363"/>
      <c r="X263" s="390"/>
      <c r="Y263" s="366"/>
      <c r="Z263" s="389"/>
      <c r="AA263" s="362"/>
      <c r="AB263" s="389"/>
      <c r="AC263" s="390"/>
      <c r="AD263" s="367"/>
      <c r="AE263" s="25"/>
    </row>
    <row r="264" spans="1:31" s="14" customFormat="1" ht="13.5">
      <c r="A264" s="25"/>
      <c r="B264" s="33"/>
      <c r="C264" s="33"/>
      <c r="D264" s="47"/>
      <c r="E264" s="47"/>
      <c r="F264" s="47"/>
      <c r="G264" s="47"/>
      <c r="H264" s="47"/>
      <c r="I264" s="380"/>
      <c r="J264" s="379"/>
      <c r="K264" s="379"/>
      <c r="L264" s="379"/>
      <c r="M264" s="379"/>
      <c r="N264" s="379"/>
      <c r="O264" s="33"/>
      <c r="P264" s="33"/>
      <c r="Q264" s="33"/>
      <c r="R264" s="33"/>
      <c r="S264" s="380"/>
      <c r="T264" s="380"/>
      <c r="U264" s="380"/>
      <c r="V264" s="380"/>
      <c r="W264" s="388"/>
      <c r="X264" s="380"/>
      <c r="Y264" s="361"/>
      <c r="Z264" s="384"/>
      <c r="AA264" s="386"/>
      <c r="AB264" s="384"/>
      <c r="AC264" s="380"/>
      <c r="AD264" s="367"/>
      <c r="AE264" s="25"/>
    </row>
    <row r="265" spans="1:31" s="14" customFormat="1" ht="27">
      <c r="A265" s="25"/>
      <c r="B265" s="84" t="s">
        <v>1006</v>
      </c>
      <c r="C265" s="31" t="s">
        <v>529</v>
      </c>
      <c r="D265" s="31">
        <v>382094001</v>
      </c>
      <c r="E265" s="31" t="s">
        <v>530</v>
      </c>
      <c r="F265" s="31">
        <v>9</v>
      </c>
      <c r="G265" s="31">
        <v>1</v>
      </c>
      <c r="H265" s="31">
        <v>1</v>
      </c>
      <c r="I265" s="378" t="s">
        <v>531</v>
      </c>
      <c r="J265" s="378">
        <v>3802132002</v>
      </c>
      <c r="K265" s="400" t="s">
        <v>532</v>
      </c>
      <c r="L265" s="378">
        <v>9</v>
      </c>
      <c r="M265" s="378">
        <v>1</v>
      </c>
      <c r="N265" s="378">
        <v>1</v>
      </c>
      <c r="O265" s="31">
        <v>3</v>
      </c>
      <c r="P265" s="31">
        <v>48</v>
      </c>
      <c r="Q265" s="31">
        <v>5</v>
      </c>
      <c r="R265" s="31">
        <v>4</v>
      </c>
      <c r="S265" s="378">
        <v>4</v>
      </c>
      <c r="T265" s="378">
        <v>16</v>
      </c>
      <c r="U265" s="378">
        <v>4</v>
      </c>
      <c r="V265" s="378">
        <v>1</v>
      </c>
      <c r="W265" s="387">
        <v>5000</v>
      </c>
      <c r="X265" s="378" t="s">
        <v>533</v>
      </c>
      <c r="Y265" s="399">
        <v>5000</v>
      </c>
      <c r="Z265" s="383">
        <f>Y265/W265</f>
        <v>1</v>
      </c>
      <c r="AA265" s="385">
        <v>0</v>
      </c>
      <c r="AB265" s="383">
        <f>AA265/W265</f>
        <v>0</v>
      </c>
      <c r="AC265" s="378" t="s">
        <v>1514</v>
      </c>
      <c r="AD265" s="367"/>
      <c r="AE265" s="25"/>
    </row>
    <row r="266" spans="1:31" s="14" customFormat="1" ht="27">
      <c r="A266" s="25"/>
      <c r="B266" s="157" t="s">
        <v>534</v>
      </c>
      <c r="C266" s="32" t="s">
        <v>535</v>
      </c>
      <c r="D266" s="32">
        <v>382086001</v>
      </c>
      <c r="E266" s="32" t="s">
        <v>536</v>
      </c>
      <c r="F266" s="32">
        <v>9</v>
      </c>
      <c r="G266" s="32">
        <v>1</v>
      </c>
      <c r="H266" s="32">
        <v>1</v>
      </c>
      <c r="I266" s="390"/>
      <c r="J266" s="364"/>
      <c r="K266" s="401"/>
      <c r="L266" s="364"/>
      <c r="M266" s="364"/>
      <c r="N266" s="364"/>
      <c r="O266" s="32">
        <v>3</v>
      </c>
      <c r="P266" s="32">
        <v>48</v>
      </c>
      <c r="Q266" s="32">
        <v>3</v>
      </c>
      <c r="R266" s="32">
        <v>30</v>
      </c>
      <c r="S266" s="390"/>
      <c r="T266" s="390"/>
      <c r="U266" s="390"/>
      <c r="V266" s="390"/>
      <c r="W266" s="363"/>
      <c r="X266" s="390"/>
      <c r="Y266" s="366"/>
      <c r="Z266" s="389"/>
      <c r="AA266" s="362"/>
      <c r="AB266" s="389"/>
      <c r="AC266" s="390"/>
      <c r="AD266" s="367"/>
      <c r="AE266" s="25"/>
    </row>
    <row r="267" spans="1:31" s="14" customFormat="1" ht="27">
      <c r="A267" s="25"/>
      <c r="B267" s="157" t="s">
        <v>497</v>
      </c>
      <c r="C267" s="32" t="s">
        <v>537</v>
      </c>
      <c r="D267" s="32">
        <v>383023001</v>
      </c>
      <c r="E267" s="32" t="s">
        <v>536</v>
      </c>
      <c r="F267" s="32">
        <v>9</v>
      </c>
      <c r="G267" s="32">
        <v>1</v>
      </c>
      <c r="H267" s="32">
        <v>1</v>
      </c>
      <c r="I267" s="390"/>
      <c r="J267" s="364"/>
      <c r="K267" s="401"/>
      <c r="L267" s="364"/>
      <c r="M267" s="364"/>
      <c r="N267" s="364"/>
      <c r="O267" s="32">
        <v>3</v>
      </c>
      <c r="P267" s="32">
        <v>49</v>
      </c>
      <c r="Q267" s="32">
        <v>3</v>
      </c>
      <c r="R267" s="32">
        <v>1</v>
      </c>
      <c r="S267" s="390"/>
      <c r="T267" s="390"/>
      <c r="U267" s="390"/>
      <c r="V267" s="390"/>
      <c r="W267" s="363"/>
      <c r="X267" s="390"/>
      <c r="Y267" s="366"/>
      <c r="Z267" s="389"/>
      <c r="AA267" s="362"/>
      <c r="AB267" s="389"/>
      <c r="AC267" s="390"/>
      <c r="AD267" s="367"/>
      <c r="AE267" s="25"/>
    </row>
    <row r="268" spans="1:31" s="14" customFormat="1" ht="13.5">
      <c r="A268" s="25"/>
      <c r="B268" s="197"/>
      <c r="C268" s="33"/>
      <c r="D268" s="47"/>
      <c r="E268" s="47"/>
      <c r="F268" s="47"/>
      <c r="G268" s="47"/>
      <c r="H268" s="47"/>
      <c r="I268" s="380"/>
      <c r="J268" s="379"/>
      <c r="K268" s="402"/>
      <c r="L268" s="379"/>
      <c r="M268" s="379"/>
      <c r="N268" s="379"/>
      <c r="O268" s="33"/>
      <c r="P268" s="33"/>
      <c r="Q268" s="33"/>
      <c r="R268" s="33"/>
      <c r="S268" s="380"/>
      <c r="T268" s="380"/>
      <c r="U268" s="380"/>
      <c r="V268" s="380"/>
      <c r="W268" s="388"/>
      <c r="X268" s="380"/>
      <c r="Y268" s="361"/>
      <c r="Z268" s="384"/>
      <c r="AA268" s="386"/>
      <c r="AB268" s="384"/>
      <c r="AC268" s="380"/>
      <c r="AD268" s="367"/>
      <c r="AE268" s="25"/>
    </row>
    <row r="269" spans="1:31" s="14" customFormat="1" ht="27">
      <c r="A269" s="25"/>
      <c r="B269" s="84" t="s">
        <v>538</v>
      </c>
      <c r="C269" s="31" t="s">
        <v>539</v>
      </c>
      <c r="D269" s="31">
        <v>382019011</v>
      </c>
      <c r="E269" s="31" t="s">
        <v>530</v>
      </c>
      <c r="F269" s="31">
        <v>9</v>
      </c>
      <c r="G269" s="31">
        <v>1</v>
      </c>
      <c r="H269" s="31">
        <v>1</v>
      </c>
      <c r="I269" s="378" t="s">
        <v>539</v>
      </c>
      <c r="J269" s="378">
        <v>382019011</v>
      </c>
      <c r="K269" s="400" t="s">
        <v>530</v>
      </c>
      <c r="L269" s="378">
        <v>9</v>
      </c>
      <c r="M269" s="378">
        <v>1</v>
      </c>
      <c r="N269" s="378">
        <v>1</v>
      </c>
      <c r="O269" s="31">
        <v>3</v>
      </c>
      <c r="P269" s="31">
        <v>48</v>
      </c>
      <c r="Q269" s="31">
        <v>1</v>
      </c>
      <c r="R269" s="31">
        <v>23</v>
      </c>
      <c r="S269" s="378">
        <v>4</v>
      </c>
      <c r="T269" s="378">
        <v>17</v>
      </c>
      <c r="U269" s="378">
        <v>1</v>
      </c>
      <c r="V269" s="378">
        <v>1</v>
      </c>
      <c r="W269" s="387">
        <v>10000</v>
      </c>
      <c r="X269" s="378" t="s">
        <v>540</v>
      </c>
      <c r="Y269" s="399">
        <v>10000</v>
      </c>
      <c r="Z269" s="383">
        <f>Y269/W269</f>
        <v>1</v>
      </c>
      <c r="AA269" s="385">
        <v>0</v>
      </c>
      <c r="AB269" s="383">
        <f>AA269/W269</f>
        <v>0</v>
      </c>
      <c r="AC269" s="378" t="s">
        <v>1514</v>
      </c>
      <c r="AD269" s="367"/>
      <c r="AE269" s="25"/>
    </row>
    <row r="270" spans="1:31" s="14" customFormat="1" ht="27">
      <c r="A270" s="25"/>
      <c r="B270" s="157" t="s">
        <v>497</v>
      </c>
      <c r="C270" s="32" t="s">
        <v>541</v>
      </c>
      <c r="D270" s="32">
        <v>382116001</v>
      </c>
      <c r="E270" s="32" t="s">
        <v>542</v>
      </c>
      <c r="F270" s="32">
        <v>9</v>
      </c>
      <c r="G270" s="32">
        <v>1</v>
      </c>
      <c r="H270" s="32">
        <v>1</v>
      </c>
      <c r="I270" s="390"/>
      <c r="J270" s="364"/>
      <c r="K270" s="401"/>
      <c r="L270" s="364"/>
      <c r="M270" s="364"/>
      <c r="N270" s="364"/>
      <c r="O270" s="32">
        <v>3</v>
      </c>
      <c r="P270" s="32">
        <v>48</v>
      </c>
      <c r="Q270" s="32">
        <v>3</v>
      </c>
      <c r="R270" s="32">
        <v>28</v>
      </c>
      <c r="S270" s="390"/>
      <c r="T270" s="390"/>
      <c r="U270" s="390"/>
      <c r="V270" s="390"/>
      <c r="W270" s="363"/>
      <c r="X270" s="390"/>
      <c r="Y270" s="366"/>
      <c r="Z270" s="389"/>
      <c r="AA270" s="362"/>
      <c r="AB270" s="389"/>
      <c r="AC270" s="390"/>
      <c r="AD270" s="367"/>
      <c r="AE270" s="25"/>
    </row>
    <row r="271" spans="1:31" s="14" customFormat="1" ht="13.5">
      <c r="A271" s="25"/>
      <c r="B271" s="197"/>
      <c r="C271" s="33"/>
      <c r="D271" s="47"/>
      <c r="E271" s="47"/>
      <c r="F271" s="47"/>
      <c r="G271" s="47"/>
      <c r="H271" s="47"/>
      <c r="I271" s="380"/>
      <c r="J271" s="379"/>
      <c r="K271" s="402"/>
      <c r="L271" s="379"/>
      <c r="M271" s="379"/>
      <c r="N271" s="379"/>
      <c r="O271" s="33"/>
      <c r="P271" s="33"/>
      <c r="Q271" s="33"/>
      <c r="R271" s="33"/>
      <c r="S271" s="380"/>
      <c r="T271" s="380"/>
      <c r="U271" s="380"/>
      <c r="V271" s="380"/>
      <c r="W271" s="388"/>
      <c r="X271" s="380"/>
      <c r="Y271" s="361"/>
      <c r="Z271" s="384"/>
      <c r="AA271" s="386"/>
      <c r="AB271" s="384"/>
      <c r="AC271" s="380"/>
      <c r="AD271" s="367"/>
      <c r="AE271" s="25"/>
    </row>
    <row r="272" spans="1:31" s="14" customFormat="1" ht="12.75" customHeight="1">
      <c r="A272" s="25"/>
      <c r="B272" s="84" t="s">
        <v>1311</v>
      </c>
      <c r="C272" s="31" t="s">
        <v>591</v>
      </c>
      <c r="D272" s="31">
        <v>403628001</v>
      </c>
      <c r="E272" s="31" t="s">
        <v>592</v>
      </c>
      <c r="F272" s="31">
        <v>2</v>
      </c>
      <c r="G272" s="31">
        <v>1</v>
      </c>
      <c r="H272" s="31">
        <v>3</v>
      </c>
      <c r="I272" s="378" t="s">
        <v>593</v>
      </c>
      <c r="J272" s="378">
        <v>402249001</v>
      </c>
      <c r="K272" s="378" t="s">
        <v>594</v>
      </c>
      <c r="L272" s="378">
        <v>2</v>
      </c>
      <c r="M272" s="378">
        <v>1</v>
      </c>
      <c r="N272" s="378">
        <v>3</v>
      </c>
      <c r="O272" s="31">
        <v>4</v>
      </c>
      <c r="P272" s="31">
        <v>4</v>
      </c>
      <c r="Q272" s="31">
        <v>6</v>
      </c>
      <c r="R272" s="31">
        <v>9</v>
      </c>
      <c r="S272" s="378">
        <v>4</v>
      </c>
      <c r="T272" s="378">
        <v>17</v>
      </c>
      <c r="U272" s="378">
        <v>1</v>
      </c>
      <c r="V272" s="378">
        <v>24</v>
      </c>
      <c r="W272" s="387">
        <v>120000</v>
      </c>
      <c r="X272" s="378" t="s">
        <v>595</v>
      </c>
      <c r="Y272" s="391">
        <v>120000</v>
      </c>
      <c r="Z272" s="383">
        <f>Y272/W272</f>
        <v>1</v>
      </c>
      <c r="AA272" s="385">
        <v>0</v>
      </c>
      <c r="AB272" s="383">
        <f>AA272/W272</f>
        <v>0</v>
      </c>
      <c r="AC272" s="378" t="s">
        <v>1514</v>
      </c>
      <c r="AD272" s="367"/>
      <c r="AE272" s="25"/>
    </row>
    <row r="273" spans="1:31" s="14" customFormat="1" ht="12.75" customHeight="1">
      <c r="A273" s="25"/>
      <c r="B273" s="157" t="s">
        <v>596</v>
      </c>
      <c r="C273" s="196" t="s">
        <v>597</v>
      </c>
      <c r="D273" s="32">
        <v>403636001</v>
      </c>
      <c r="E273" s="32" t="s">
        <v>598</v>
      </c>
      <c r="F273" s="32">
        <v>2</v>
      </c>
      <c r="G273" s="32">
        <v>1</v>
      </c>
      <c r="H273" s="32">
        <v>3</v>
      </c>
      <c r="I273" s="390"/>
      <c r="J273" s="364"/>
      <c r="K273" s="364"/>
      <c r="L273" s="364"/>
      <c r="M273" s="364"/>
      <c r="N273" s="364"/>
      <c r="O273" s="32">
        <v>3</v>
      </c>
      <c r="P273" s="32">
        <v>63</v>
      </c>
      <c r="Q273" s="32">
        <v>4</v>
      </c>
      <c r="R273" s="32">
        <v>1</v>
      </c>
      <c r="S273" s="390"/>
      <c r="T273" s="390"/>
      <c r="U273" s="390"/>
      <c r="V273" s="390"/>
      <c r="W273" s="363"/>
      <c r="X273" s="390"/>
      <c r="Y273" s="366"/>
      <c r="Z273" s="389"/>
      <c r="AA273" s="362"/>
      <c r="AB273" s="389"/>
      <c r="AC273" s="390"/>
      <c r="AD273" s="367"/>
      <c r="AE273" s="25"/>
    </row>
    <row r="274" spans="1:31" s="14" customFormat="1" ht="12.75" customHeight="1">
      <c r="A274" s="25"/>
      <c r="B274" s="32"/>
      <c r="C274" s="32"/>
      <c r="D274" s="32"/>
      <c r="E274" s="32"/>
      <c r="F274" s="32"/>
      <c r="G274" s="32"/>
      <c r="H274" s="32"/>
      <c r="I274" s="390"/>
      <c r="J274" s="364"/>
      <c r="K274" s="364"/>
      <c r="L274" s="364"/>
      <c r="M274" s="364"/>
      <c r="N274" s="364"/>
      <c r="O274" s="32"/>
      <c r="P274" s="32"/>
      <c r="Q274" s="32"/>
      <c r="R274" s="32"/>
      <c r="S274" s="390"/>
      <c r="T274" s="390"/>
      <c r="U274" s="390"/>
      <c r="V274" s="390"/>
      <c r="W274" s="363"/>
      <c r="X274" s="390"/>
      <c r="Y274" s="366"/>
      <c r="Z274" s="389"/>
      <c r="AA274" s="362"/>
      <c r="AB274" s="389"/>
      <c r="AC274" s="390"/>
      <c r="AD274" s="367"/>
      <c r="AE274" s="25"/>
    </row>
    <row r="275" spans="1:31" s="14" customFormat="1" ht="12.75" customHeight="1">
      <c r="A275" s="25"/>
      <c r="B275" s="32"/>
      <c r="C275" s="32"/>
      <c r="D275" s="32"/>
      <c r="E275" s="32"/>
      <c r="F275" s="32"/>
      <c r="G275" s="32"/>
      <c r="H275" s="32"/>
      <c r="I275" s="390"/>
      <c r="J275" s="364"/>
      <c r="K275" s="364"/>
      <c r="L275" s="364"/>
      <c r="M275" s="364"/>
      <c r="N275" s="364"/>
      <c r="O275" s="32"/>
      <c r="P275" s="32"/>
      <c r="Q275" s="32"/>
      <c r="R275" s="32"/>
      <c r="S275" s="390"/>
      <c r="T275" s="390"/>
      <c r="U275" s="390"/>
      <c r="V275" s="390"/>
      <c r="W275" s="363"/>
      <c r="X275" s="390"/>
      <c r="Y275" s="366"/>
      <c r="Z275" s="389"/>
      <c r="AA275" s="362"/>
      <c r="AB275" s="389"/>
      <c r="AC275" s="390"/>
      <c r="AD275" s="367"/>
      <c r="AE275" s="25"/>
    </row>
    <row r="276" spans="1:31" s="14" customFormat="1" ht="12.75" customHeight="1">
      <c r="A276" s="25"/>
      <c r="B276" s="33"/>
      <c r="C276" s="33"/>
      <c r="D276" s="47"/>
      <c r="E276" s="47"/>
      <c r="F276" s="47"/>
      <c r="G276" s="47"/>
      <c r="H276" s="47"/>
      <c r="I276" s="380"/>
      <c r="J276" s="379"/>
      <c r="K276" s="379"/>
      <c r="L276" s="379"/>
      <c r="M276" s="379"/>
      <c r="N276" s="379"/>
      <c r="O276" s="33"/>
      <c r="P276" s="33"/>
      <c r="Q276" s="33"/>
      <c r="R276" s="33"/>
      <c r="S276" s="380"/>
      <c r="T276" s="380"/>
      <c r="U276" s="380"/>
      <c r="V276" s="380"/>
      <c r="W276" s="388"/>
      <c r="X276" s="380"/>
      <c r="Y276" s="361"/>
      <c r="Z276" s="384"/>
      <c r="AA276" s="386"/>
      <c r="AB276" s="384"/>
      <c r="AC276" s="380"/>
      <c r="AD276" s="367"/>
      <c r="AE276" s="25"/>
    </row>
    <row r="277" spans="1:31" s="14" customFormat="1" ht="12.75" customHeight="1">
      <c r="A277" s="25"/>
      <c r="B277" s="84" t="s">
        <v>599</v>
      </c>
      <c r="C277" s="31" t="s">
        <v>600</v>
      </c>
      <c r="D277" s="31">
        <v>403628002</v>
      </c>
      <c r="E277" s="31" t="s">
        <v>601</v>
      </c>
      <c r="F277" s="31">
        <v>9</v>
      </c>
      <c r="G277" s="31">
        <v>1</v>
      </c>
      <c r="H277" s="31">
        <v>1</v>
      </c>
      <c r="I277" s="378" t="s">
        <v>602</v>
      </c>
      <c r="J277" s="378">
        <v>402249002</v>
      </c>
      <c r="K277" s="378" t="s">
        <v>603</v>
      </c>
      <c r="L277" s="378">
        <v>9</v>
      </c>
      <c r="M277" s="378">
        <v>1</v>
      </c>
      <c r="N277" s="378">
        <v>1</v>
      </c>
      <c r="O277" s="31">
        <v>3</v>
      </c>
      <c r="P277" s="31">
        <v>48</v>
      </c>
      <c r="Q277" s="31">
        <v>11</v>
      </c>
      <c r="R277" s="31">
        <v>1</v>
      </c>
      <c r="S277" s="378">
        <v>4</v>
      </c>
      <c r="T277" s="378">
        <v>17</v>
      </c>
      <c r="U277" s="378">
        <v>1</v>
      </c>
      <c r="V277" s="378">
        <v>24</v>
      </c>
      <c r="W277" s="387">
        <v>110000</v>
      </c>
      <c r="X277" s="378" t="s">
        <v>595</v>
      </c>
      <c r="Y277" s="381">
        <v>110000</v>
      </c>
      <c r="Z277" s="383">
        <f>Y277/W277</f>
        <v>1</v>
      </c>
      <c r="AA277" s="385">
        <v>0</v>
      </c>
      <c r="AB277" s="383">
        <f>AA277/W277</f>
        <v>0</v>
      </c>
      <c r="AC277" s="378" t="s">
        <v>1514</v>
      </c>
      <c r="AD277" s="367"/>
      <c r="AE277" s="25"/>
    </row>
    <row r="278" spans="1:31" s="14" customFormat="1" ht="12.75" customHeight="1">
      <c r="A278" s="25"/>
      <c r="B278" s="157" t="s">
        <v>596</v>
      </c>
      <c r="C278" s="32" t="s">
        <v>604</v>
      </c>
      <c r="D278" s="32">
        <v>403636003</v>
      </c>
      <c r="E278" s="32" t="s">
        <v>605</v>
      </c>
      <c r="F278" s="32">
        <v>9</v>
      </c>
      <c r="G278" s="32">
        <v>1</v>
      </c>
      <c r="H278" s="32">
        <v>1</v>
      </c>
      <c r="I278" s="390"/>
      <c r="J278" s="364"/>
      <c r="K278" s="364"/>
      <c r="L278" s="364"/>
      <c r="M278" s="364"/>
      <c r="N278" s="364"/>
      <c r="O278" s="32">
        <v>3</v>
      </c>
      <c r="P278" s="32">
        <v>58</v>
      </c>
      <c r="Q278" s="32">
        <v>6</v>
      </c>
      <c r="R278" s="32">
        <v>7</v>
      </c>
      <c r="S278" s="390"/>
      <c r="T278" s="390"/>
      <c r="U278" s="390"/>
      <c r="V278" s="390"/>
      <c r="W278" s="363"/>
      <c r="X278" s="390"/>
      <c r="Y278" s="360"/>
      <c r="Z278" s="389"/>
      <c r="AA278" s="362"/>
      <c r="AB278" s="389"/>
      <c r="AC278" s="390"/>
      <c r="AD278" s="367"/>
      <c r="AE278" s="25"/>
    </row>
    <row r="279" spans="1:31" s="14" customFormat="1" ht="13.5">
      <c r="A279" s="25"/>
      <c r="B279" s="286"/>
      <c r="C279" s="286"/>
      <c r="D279" s="286"/>
      <c r="E279" s="286"/>
      <c r="F279" s="32"/>
      <c r="G279" s="32"/>
      <c r="H279" s="32"/>
      <c r="I279" s="390"/>
      <c r="J279" s="364"/>
      <c r="K279" s="364"/>
      <c r="L279" s="364"/>
      <c r="M279" s="364"/>
      <c r="N279" s="364"/>
      <c r="O279" s="32"/>
      <c r="P279" s="32"/>
      <c r="Q279" s="32"/>
      <c r="R279" s="32"/>
      <c r="S279" s="390"/>
      <c r="T279" s="390"/>
      <c r="U279" s="390"/>
      <c r="V279" s="390"/>
      <c r="W279" s="363"/>
      <c r="X279" s="390"/>
      <c r="Y279" s="360"/>
      <c r="Z279" s="389"/>
      <c r="AA279" s="362"/>
      <c r="AB279" s="389"/>
      <c r="AC279" s="390"/>
      <c r="AD279" s="367"/>
      <c r="AE279" s="25"/>
    </row>
    <row r="280" spans="1:31" s="14" customFormat="1" ht="13.5">
      <c r="A280" s="25"/>
      <c r="B280" s="286"/>
      <c r="C280" s="286"/>
      <c r="D280" s="286"/>
      <c r="E280" s="286"/>
      <c r="F280" s="32"/>
      <c r="G280" s="32"/>
      <c r="H280" s="32"/>
      <c r="I280" s="390"/>
      <c r="J280" s="364"/>
      <c r="K280" s="364"/>
      <c r="L280" s="364"/>
      <c r="M280" s="364"/>
      <c r="N280" s="364"/>
      <c r="O280" s="32"/>
      <c r="P280" s="32"/>
      <c r="Q280" s="32"/>
      <c r="R280" s="32"/>
      <c r="S280" s="390"/>
      <c r="T280" s="390"/>
      <c r="U280" s="390"/>
      <c r="V280" s="390"/>
      <c r="W280" s="363"/>
      <c r="X280" s="390"/>
      <c r="Y280" s="360"/>
      <c r="Z280" s="389"/>
      <c r="AA280" s="362"/>
      <c r="AB280" s="389"/>
      <c r="AC280" s="390"/>
      <c r="AD280" s="367"/>
      <c r="AE280" s="25"/>
    </row>
    <row r="281" spans="1:31" s="14" customFormat="1" ht="13.5">
      <c r="A281" s="25"/>
      <c r="B281" s="287"/>
      <c r="C281" s="287"/>
      <c r="D281" s="288"/>
      <c r="E281" s="288"/>
      <c r="F281" s="47"/>
      <c r="G281" s="47"/>
      <c r="H281" s="47"/>
      <c r="I281" s="380"/>
      <c r="J281" s="379"/>
      <c r="K281" s="379"/>
      <c r="L281" s="379"/>
      <c r="M281" s="379"/>
      <c r="N281" s="379"/>
      <c r="O281" s="33"/>
      <c r="P281" s="33"/>
      <c r="Q281" s="33"/>
      <c r="R281" s="33"/>
      <c r="S281" s="380"/>
      <c r="T281" s="380"/>
      <c r="U281" s="380"/>
      <c r="V281" s="380"/>
      <c r="W281" s="388"/>
      <c r="X281" s="380"/>
      <c r="Y281" s="382"/>
      <c r="Z281" s="384"/>
      <c r="AA281" s="386"/>
      <c r="AB281" s="384"/>
      <c r="AC281" s="380"/>
      <c r="AD281" s="367"/>
      <c r="AE281" s="25"/>
    </row>
    <row r="282" spans="1:31" s="14" customFormat="1" ht="13.5">
      <c r="A282" s="25"/>
      <c r="B282" s="289" t="s">
        <v>606</v>
      </c>
      <c r="C282" s="290" t="s">
        <v>607</v>
      </c>
      <c r="D282" s="290">
        <v>404811001</v>
      </c>
      <c r="E282" s="290" t="s">
        <v>608</v>
      </c>
      <c r="F282" s="31">
        <v>9</v>
      </c>
      <c r="G282" s="31">
        <v>1</v>
      </c>
      <c r="H282" s="31">
        <v>1</v>
      </c>
      <c r="I282" s="378" t="s">
        <v>609</v>
      </c>
      <c r="J282" s="378">
        <v>402257002</v>
      </c>
      <c r="K282" s="378" t="s">
        <v>933</v>
      </c>
      <c r="L282" s="378">
        <v>9</v>
      </c>
      <c r="M282" s="378">
        <v>1</v>
      </c>
      <c r="N282" s="378">
        <v>1</v>
      </c>
      <c r="O282" s="31">
        <v>3</v>
      </c>
      <c r="P282" s="31">
        <v>49</v>
      </c>
      <c r="Q282" s="31">
        <v>8</v>
      </c>
      <c r="R282" s="31">
        <v>13</v>
      </c>
      <c r="S282" s="378">
        <v>4</v>
      </c>
      <c r="T282" s="378">
        <v>17</v>
      </c>
      <c r="U282" s="378">
        <v>3</v>
      </c>
      <c r="V282" s="378">
        <v>20</v>
      </c>
      <c r="W282" s="387">
        <v>5000</v>
      </c>
      <c r="X282" s="378" t="s">
        <v>610</v>
      </c>
      <c r="Y282" s="391">
        <v>5000</v>
      </c>
      <c r="Z282" s="383">
        <f>Y282/W282</f>
        <v>1</v>
      </c>
      <c r="AA282" s="385">
        <v>0</v>
      </c>
      <c r="AB282" s="383">
        <f>AA282/W282</f>
        <v>0</v>
      </c>
      <c r="AC282" s="378" t="s">
        <v>1514</v>
      </c>
      <c r="AD282" s="367"/>
      <c r="AE282" s="25"/>
    </row>
    <row r="283" spans="1:31" s="14" customFormat="1" ht="13.5">
      <c r="A283" s="25"/>
      <c r="B283" s="291" t="s">
        <v>611</v>
      </c>
      <c r="C283" s="286" t="s">
        <v>612</v>
      </c>
      <c r="D283" s="286">
        <v>404837002</v>
      </c>
      <c r="E283" s="286" t="s">
        <v>933</v>
      </c>
      <c r="F283" s="32">
        <v>9</v>
      </c>
      <c r="G283" s="32">
        <v>1</v>
      </c>
      <c r="H283" s="32">
        <v>1</v>
      </c>
      <c r="I283" s="390"/>
      <c r="J283" s="364"/>
      <c r="K283" s="364"/>
      <c r="L283" s="364"/>
      <c r="M283" s="364"/>
      <c r="N283" s="364"/>
      <c r="O283" s="32">
        <v>3</v>
      </c>
      <c r="P283" s="32">
        <v>49</v>
      </c>
      <c r="Q283" s="32">
        <v>2</v>
      </c>
      <c r="R283" s="32">
        <v>21</v>
      </c>
      <c r="S283" s="390"/>
      <c r="T283" s="390"/>
      <c r="U283" s="390"/>
      <c r="V283" s="390"/>
      <c r="W283" s="363"/>
      <c r="X283" s="390"/>
      <c r="Y283" s="366"/>
      <c r="Z283" s="389"/>
      <c r="AA283" s="362"/>
      <c r="AB283" s="389"/>
      <c r="AC283" s="390"/>
      <c r="AD283" s="367"/>
      <c r="AE283" s="25"/>
    </row>
    <row r="284" spans="1:31" s="14" customFormat="1" ht="13.5">
      <c r="A284" s="25"/>
      <c r="B284" s="291"/>
      <c r="C284" s="286"/>
      <c r="D284" s="286"/>
      <c r="E284" s="286"/>
      <c r="F284" s="32"/>
      <c r="G284" s="32"/>
      <c r="H284" s="32"/>
      <c r="I284" s="390"/>
      <c r="J284" s="364"/>
      <c r="K284" s="364"/>
      <c r="L284" s="364"/>
      <c r="M284" s="364"/>
      <c r="N284" s="364"/>
      <c r="O284" s="32"/>
      <c r="P284" s="32"/>
      <c r="Q284" s="32"/>
      <c r="R284" s="32"/>
      <c r="S284" s="390"/>
      <c r="T284" s="390"/>
      <c r="U284" s="390"/>
      <c r="V284" s="390"/>
      <c r="W284" s="363"/>
      <c r="X284" s="390"/>
      <c r="Y284" s="366"/>
      <c r="Z284" s="389"/>
      <c r="AA284" s="362"/>
      <c r="AB284" s="389"/>
      <c r="AC284" s="390"/>
      <c r="AD284" s="367"/>
      <c r="AE284" s="25"/>
    </row>
    <row r="285" spans="1:31" s="14" customFormat="1" ht="13.5">
      <c r="A285" s="25"/>
      <c r="B285" s="286"/>
      <c r="C285" s="286"/>
      <c r="D285" s="286"/>
      <c r="E285" s="286"/>
      <c r="F285" s="32"/>
      <c r="G285" s="32"/>
      <c r="H285" s="32"/>
      <c r="I285" s="390"/>
      <c r="J285" s="364"/>
      <c r="K285" s="364"/>
      <c r="L285" s="364"/>
      <c r="M285" s="364"/>
      <c r="N285" s="364"/>
      <c r="O285" s="32"/>
      <c r="P285" s="32"/>
      <c r="Q285" s="32"/>
      <c r="R285" s="32"/>
      <c r="S285" s="390"/>
      <c r="T285" s="390"/>
      <c r="U285" s="390"/>
      <c r="V285" s="390"/>
      <c r="W285" s="363"/>
      <c r="X285" s="390"/>
      <c r="Y285" s="366"/>
      <c r="Z285" s="389"/>
      <c r="AA285" s="362"/>
      <c r="AB285" s="389"/>
      <c r="AC285" s="390"/>
      <c r="AD285" s="367"/>
      <c r="AE285" s="25"/>
    </row>
    <row r="286" spans="1:31" s="14" customFormat="1" ht="13.5">
      <c r="A286" s="25"/>
      <c r="B286" s="287"/>
      <c r="C286" s="287"/>
      <c r="D286" s="288"/>
      <c r="E286" s="288"/>
      <c r="F286" s="47"/>
      <c r="G286" s="47"/>
      <c r="H286" s="47"/>
      <c r="I286" s="380"/>
      <c r="J286" s="379"/>
      <c r="K286" s="379"/>
      <c r="L286" s="379"/>
      <c r="M286" s="379"/>
      <c r="N286" s="379"/>
      <c r="O286" s="33"/>
      <c r="P286" s="33"/>
      <c r="Q286" s="33"/>
      <c r="R286" s="33"/>
      <c r="S286" s="380"/>
      <c r="T286" s="380"/>
      <c r="U286" s="380"/>
      <c r="V286" s="380"/>
      <c r="W286" s="388"/>
      <c r="X286" s="380"/>
      <c r="Y286" s="361"/>
      <c r="Z286" s="384"/>
      <c r="AA286" s="386"/>
      <c r="AB286" s="384"/>
      <c r="AC286" s="380"/>
      <c r="AD286" s="367"/>
      <c r="AE286" s="25"/>
    </row>
    <row r="287" spans="1:31" s="14" customFormat="1" ht="13.5">
      <c r="A287" s="25"/>
      <c r="B287" s="289" t="s">
        <v>1089</v>
      </c>
      <c r="C287" s="290" t="s">
        <v>613</v>
      </c>
      <c r="D287" s="290">
        <v>402036001</v>
      </c>
      <c r="E287" s="292" t="s">
        <v>614</v>
      </c>
      <c r="F287" s="31">
        <v>2</v>
      </c>
      <c r="G287" s="31">
        <v>1</v>
      </c>
      <c r="H287" s="31">
        <v>1</v>
      </c>
      <c r="I287" s="355" t="s">
        <v>615</v>
      </c>
      <c r="J287" s="378">
        <v>402036001</v>
      </c>
      <c r="K287" s="355" t="s">
        <v>616</v>
      </c>
      <c r="L287" s="378">
        <v>2</v>
      </c>
      <c r="M287" s="378">
        <v>1</v>
      </c>
      <c r="N287" s="378">
        <v>1</v>
      </c>
      <c r="O287" s="31">
        <v>3</v>
      </c>
      <c r="P287" s="31">
        <v>37</v>
      </c>
      <c r="Q287" s="31">
        <v>10</v>
      </c>
      <c r="R287" s="31">
        <v>5</v>
      </c>
      <c r="S287" s="378">
        <v>4</v>
      </c>
      <c r="T287" s="378">
        <v>17</v>
      </c>
      <c r="U287" s="378">
        <v>2</v>
      </c>
      <c r="V287" s="378">
        <v>5</v>
      </c>
      <c r="W287" s="387">
        <v>1800</v>
      </c>
      <c r="X287" s="378" t="s">
        <v>617</v>
      </c>
      <c r="Y287" s="391">
        <v>1800</v>
      </c>
      <c r="Z287" s="383">
        <f>Y287/W287</f>
        <v>1</v>
      </c>
      <c r="AA287" s="385">
        <v>0</v>
      </c>
      <c r="AB287" s="383">
        <f>AA287/W287</f>
        <v>0</v>
      </c>
      <c r="AC287" s="378" t="s">
        <v>1514</v>
      </c>
      <c r="AD287" s="367"/>
      <c r="AE287" s="25"/>
    </row>
    <row r="288" spans="1:31" s="14" customFormat="1" ht="13.5">
      <c r="A288" s="25"/>
      <c r="B288" s="291" t="s">
        <v>1076</v>
      </c>
      <c r="C288" s="286" t="s">
        <v>618</v>
      </c>
      <c r="D288" s="286">
        <v>404829001</v>
      </c>
      <c r="E288" s="286" t="s">
        <v>614</v>
      </c>
      <c r="F288" s="32">
        <v>2</v>
      </c>
      <c r="G288" s="32">
        <v>1</v>
      </c>
      <c r="H288" s="32">
        <v>1</v>
      </c>
      <c r="I288" s="356"/>
      <c r="J288" s="364"/>
      <c r="K288" s="395"/>
      <c r="L288" s="364"/>
      <c r="M288" s="364"/>
      <c r="N288" s="364"/>
      <c r="O288" s="32">
        <v>3</v>
      </c>
      <c r="P288" s="32">
        <v>40</v>
      </c>
      <c r="Q288" s="32">
        <v>3</v>
      </c>
      <c r="R288" s="32">
        <v>26</v>
      </c>
      <c r="S288" s="390"/>
      <c r="T288" s="390"/>
      <c r="U288" s="390"/>
      <c r="V288" s="390"/>
      <c r="W288" s="363"/>
      <c r="X288" s="390"/>
      <c r="Y288" s="366"/>
      <c r="Z288" s="389"/>
      <c r="AA288" s="362"/>
      <c r="AB288" s="389"/>
      <c r="AC288" s="390"/>
      <c r="AD288" s="367"/>
      <c r="AE288" s="25"/>
    </row>
    <row r="289" spans="1:31" s="14" customFormat="1" ht="13.5">
      <c r="A289" s="25"/>
      <c r="B289" s="291"/>
      <c r="C289" s="286"/>
      <c r="D289" s="286"/>
      <c r="E289" s="286"/>
      <c r="F289" s="32"/>
      <c r="G289" s="32"/>
      <c r="H289" s="32"/>
      <c r="I289" s="356"/>
      <c r="J289" s="364"/>
      <c r="K289" s="395"/>
      <c r="L289" s="364"/>
      <c r="M289" s="364"/>
      <c r="N289" s="364"/>
      <c r="O289" s="32"/>
      <c r="P289" s="32"/>
      <c r="Q289" s="32"/>
      <c r="R289" s="32"/>
      <c r="S289" s="390"/>
      <c r="T289" s="390"/>
      <c r="U289" s="390"/>
      <c r="V289" s="390"/>
      <c r="W289" s="363"/>
      <c r="X289" s="390"/>
      <c r="Y289" s="366"/>
      <c r="Z289" s="389"/>
      <c r="AA289" s="362"/>
      <c r="AB289" s="389"/>
      <c r="AC289" s="390"/>
      <c r="AD289" s="367"/>
      <c r="AE289" s="25"/>
    </row>
    <row r="290" spans="1:31" s="14" customFormat="1" ht="13.5">
      <c r="A290" s="25"/>
      <c r="B290" s="293"/>
      <c r="C290" s="293"/>
      <c r="D290" s="293"/>
      <c r="E290" s="293"/>
      <c r="F290" s="294"/>
      <c r="G290" s="294"/>
      <c r="H290" s="294"/>
      <c r="I290" s="356"/>
      <c r="J290" s="364"/>
      <c r="K290" s="395"/>
      <c r="L290" s="364"/>
      <c r="M290" s="364"/>
      <c r="N290" s="364"/>
      <c r="O290" s="32"/>
      <c r="P290" s="32"/>
      <c r="Q290" s="32"/>
      <c r="R290" s="32"/>
      <c r="S290" s="390"/>
      <c r="T290" s="390"/>
      <c r="U290" s="390"/>
      <c r="V290" s="390"/>
      <c r="W290" s="363"/>
      <c r="X290" s="390"/>
      <c r="Y290" s="366"/>
      <c r="Z290" s="389"/>
      <c r="AA290" s="362"/>
      <c r="AB290" s="389"/>
      <c r="AC290" s="390"/>
      <c r="AD290" s="367"/>
      <c r="AE290" s="25"/>
    </row>
    <row r="291" spans="1:31" s="14" customFormat="1" ht="13.5">
      <c r="A291" s="25"/>
      <c r="B291" s="295"/>
      <c r="C291" s="295"/>
      <c r="D291" s="295"/>
      <c r="E291" s="295"/>
      <c r="F291" s="296"/>
      <c r="G291" s="296"/>
      <c r="H291" s="296"/>
      <c r="I291" s="357"/>
      <c r="J291" s="379"/>
      <c r="K291" s="396"/>
      <c r="L291" s="379"/>
      <c r="M291" s="379"/>
      <c r="N291" s="379"/>
      <c r="O291" s="33"/>
      <c r="P291" s="33"/>
      <c r="Q291" s="33"/>
      <c r="R291" s="33"/>
      <c r="S291" s="380"/>
      <c r="T291" s="380"/>
      <c r="U291" s="380"/>
      <c r="V291" s="380"/>
      <c r="W291" s="388"/>
      <c r="X291" s="380"/>
      <c r="Y291" s="361"/>
      <c r="Z291" s="384"/>
      <c r="AA291" s="386"/>
      <c r="AB291" s="384"/>
      <c r="AC291" s="380"/>
      <c r="AD291" s="367"/>
      <c r="AE291" s="25"/>
    </row>
    <row r="292" spans="1:31" s="14" customFormat="1" ht="13.5">
      <c r="A292" s="25"/>
      <c r="B292" s="297" t="s">
        <v>619</v>
      </c>
      <c r="C292" s="298" t="s">
        <v>620</v>
      </c>
      <c r="D292" s="298">
        <v>402036019</v>
      </c>
      <c r="E292" s="298" t="s">
        <v>1408</v>
      </c>
      <c r="F292" s="196">
        <v>9</v>
      </c>
      <c r="G292" s="196">
        <v>1</v>
      </c>
      <c r="H292" s="196">
        <v>1</v>
      </c>
      <c r="I292" s="355" t="s">
        <v>621</v>
      </c>
      <c r="J292" s="378">
        <v>402036019</v>
      </c>
      <c r="K292" s="355" t="s">
        <v>622</v>
      </c>
      <c r="L292" s="378">
        <v>9</v>
      </c>
      <c r="M292" s="378">
        <v>1</v>
      </c>
      <c r="N292" s="378">
        <v>1</v>
      </c>
      <c r="O292" s="31">
        <v>3</v>
      </c>
      <c r="P292" s="31">
        <v>48</v>
      </c>
      <c r="Q292" s="31">
        <v>4</v>
      </c>
      <c r="R292" s="31">
        <v>2</v>
      </c>
      <c r="S292" s="378">
        <v>4</v>
      </c>
      <c r="T292" s="378">
        <v>17</v>
      </c>
      <c r="U292" s="378">
        <v>2</v>
      </c>
      <c r="V292" s="378">
        <v>5</v>
      </c>
      <c r="W292" s="387">
        <v>7000</v>
      </c>
      <c r="X292" s="378" t="s">
        <v>617</v>
      </c>
      <c r="Y292" s="381">
        <v>7000</v>
      </c>
      <c r="Z292" s="383">
        <f>Y292/W292</f>
        <v>1</v>
      </c>
      <c r="AA292" s="385">
        <v>0</v>
      </c>
      <c r="AB292" s="383">
        <f>AA292/W292</f>
        <v>0</v>
      </c>
      <c r="AC292" s="378" t="s">
        <v>1514</v>
      </c>
      <c r="AD292" s="367"/>
      <c r="AE292" s="25"/>
    </row>
    <row r="293" spans="1:31" s="14" customFormat="1" ht="13.5">
      <c r="A293" s="25"/>
      <c r="B293" s="299" t="s">
        <v>1076</v>
      </c>
      <c r="C293" s="300" t="s">
        <v>623</v>
      </c>
      <c r="D293" s="301">
        <v>405019001</v>
      </c>
      <c r="E293" s="300" t="s">
        <v>1408</v>
      </c>
      <c r="F293" s="302">
        <v>9</v>
      </c>
      <c r="G293" s="302">
        <v>1</v>
      </c>
      <c r="H293" s="302">
        <v>1</v>
      </c>
      <c r="I293" s="356"/>
      <c r="J293" s="364"/>
      <c r="K293" s="395"/>
      <c r="L293" s="364"/>
      <c r="M293" s="364"/>
      <c r="N293" s="364"/>
      <c r="O293" s="32">
        <v>3</v>
      </c>
      <c r="P293" s="32">
        <v>48</v>
      </c>
      <c r="Q293" s="32">
        <v>12</v>
      </c>
      <c r="R293" s="32">
        <v>27</v>
      </c>
      <c r="S293" s="390"/>
      <c r="T293" s="390"/>
      <c r="U293" s="390"/>
      <c r="V293" s="390"/>
      <c r="W293" s="363"/>
      <c r="X293" s="390"/>
      <c r="Y293" s="360"/>
      <c r="Z293" s="389"/>
      <c r="AA293" s="362"/>
      <c r="AB293" s="389"/>
      <c r="AC293" s="390"/>
      <c r="AD293" s="367"/>
      <c r="AE293" s="25"/>
    </row>
    <row r="294" spans="1:31" s="14" customFormat="1" ht="13.5">
      <c r="A294" s="25"/>
      <c r="B294" s="297" t="s">
        <v>999</v>
      </c>
      <c r="C294" s="298" t="s">
        <v>624</v>
      </c>
      <c r="D294" s="298">
        <v>405213002</v>
      </c>
      <c r="E294" s="298" t="s">
        <v>1408</v>
      </c>
      <c r="F294" s="196">
        <v>9</v>
      </c>
      <c r="G294" s="196">
        <v>1</v>
      </c>
      <c r="H294" s="196">
        <v>1</v>
      </c>
      <c r="I294" s="356"/>
      <c r="J294" s="364"/>
      <c r="K294" s="395"/>
      <c r="L294" s="364"/>
      <c r="M294" s="364"/>
      <c r="N294" s="364"/>
      <c r="O294" s="32">
        <v>3</v>
      </c>
      <c r="P294" s="32">
        <v>48</v>
      </c>
      <c r="Q294" s="32">
        <v>11</v>
      </c>
      <c r="R294" s="32">
        <v>12</v>
      </c>
      <c r="S294" s="390"/>
      <c r="T294" s="390"/>
      <c r="U294" s="390"/>
      <c r="V294" s="390"/>
      <c r="W294" s="363"/>
      <c r="X294" s="390"/>
      <c r="Y294" s="360"/>
      <c r="Z294" s="389"/>
      <c r="AA294" s="362"/>
      <c r="AB294" s="389"/>
      <c r="AC294" s="390"/>
      <c r="AD294" s="367"/>
      <c r="AE294" s="25"/>
    </row>
    <row r="295" spans="1:31" s="14" customFormat="1" ht="13.5">
      <c r="A295" s="25"/>
      <c r="B295" s="291" t="s">
        <v>999</v>
      </c>
      <c r="C295" s="286" t="s">
        <v>625</v>
      </c>
      <c r="D295" s="286">
        <v>405230001</v>
      </c>
      <c r="E295" s="286" t="s">
        <v>1408</v>
      </c>
      <c r="F295" s="32">
        <v>9</v>
      </c>
      <c r="G295" s="32">
        <v>1</v>
      </c>
      <c r="H295" s="32">
        <v>1</v>
      </c>
      <c r="I295" s="356"/>
      <c r="J295" s="364"/>
      <c r="K295" s="395"/>
      <c r="L295" s="364"/>
      <c r="M295" s="364"/>
      <c r="N295" s="364"/>
      <c r="O295" s="32">
        <v>3</v>
      </c>
      <c r="P295" s="32">
        <v>52</v>
      </c>
      <c r="Q295" s="32">
        <v>12</v>
      </c>
      <c r="R295" s="32">
        <v>17</v>
      </c>
      <c r="S295" s="390"/>
      <c r="T295" s="390"/>
      <c r="U295" s="390"/>
      <c r="V295" s="390"/>
      <c r="W295" s="363"/>
      <c r="X295" s="390"/>
      <c r="Y295" s="360"/>
      <c r="Z295" s="389"/>
      <c r="AA295" s="362"/>
      <c r="AB295" s="389"/>
      <c r="AC295" s="390"/>
      <c r="AD295" s="367"/>
      <c r="AE295" s="25"/>
    </row>
    <row r="296" spans="1:31" s="14" customFormat="1" ht="13.5">
      <c r="A296" s="25"/>
      <c r="B296" s="303"/>
      <c r="C296" s="287"/>
      <c r="D296" s="288"/>
      <c r="E296" s="288"/>
      <c r="F296" s="47"/>
      <c r="G296" s="47"/>
      <c r="H296" s="47"/>
      <c r="I296" s="357"/>
      <c r="J296" s="379"/>
      <c r="K296" s="396"/>
      <c r="L296" s="379"/>
      <c r="M296" s="379"/>
      <c r="N296" s="379"/>
      <c r="O296" s="33"/>
      <c r="P296" s="33"/>
      <c r="Q296" s="33"/>
      <c r="R296" s="33"/>
      <c r="S296" s="380"/>
      <c r="T296" s="380"/>
      <c r="U296" s="380"/>
      <c r="V296" s="380"/>
      <c r="W296" s="388"/>
      <c r="X296" s="380"/>
      <c r="Y296" s="382"/>
      <c r="Z296" s="384"/>
      <c r="AA296" s="386"/>
      <c r="AB296" s="384"/>
      <c r="AC296" s="380"/>
      <c r="AD296" s="367"/>
      <c r="AE296" s="25"/>
    </row>
    <row r="297" spans="1:31" s="14" customFormat="1" ht="13.5">
      <c r="A297" s="25"/>
      <c r="B297" s="84" t="s">
        <v>520</v>
      </c>
      <c r="C297" s="290" t="s">
        <v>626</v>
      </c>
      <c r="D297" s="290">
        <v>404438002</v>
      </c>
      <c r="E297" s="290" t="s">
        <v>933</v>
      </c>
      <c r="F297" s="31">
        <v>9</v>
      </c>
      <c r="G297" s="31">
        <v>1</v>
      </c>
      <c r="H297" s="31">
        <v>1</v>
      </c>
      <c r="I297" s="392" t="s">
        <v>630</v>
      </c>
      <c r="J297" s="355">
        <v>404471002</v>
      </c>
      <c r="K297" s="392" t="s">
        <v>933</v>
      </c>
      <c r="L297" s="378">
        <v>9</v>
      </c>
      <c r="M297" s="378">
        <v>1</v>
      </c>
      <c r="N297" s="378">
        <v>1</v>
      </c>
      <c r="O297" s="31">
        <v>4</v>
      </c>
      <c r="P297" s="31">
        <v>7</v>
      </c>
      <c r="Q297" s="31">
        <v>1</v>
      </c>
      <c r="R297" s="31">
        <v>23</v>
      </c>
      <c r="S297" s="378">
        <v>4</v>
      </c>
      <c r="T297" s="378">
        <v>17</v>
      </c>
      <c r="U297" s="378">
        <v>3</v>
      </c>
      <c r="V297" s="378">
        <v>22</v>
      </c>
      <c r="W297" s="358">
        <v>5000</v>
      </c>
      <c r="X297" s="355" t="s">
        <v>631</v>
      </c>
      <c r="Y297" s="391">
        <v>5000</v>
      </c>
      <c r="Z297" s="383">
        <f>Y297/W297</f>
        <v>1</v>
      </c>
      <c r="AA297" s="385">
        <v>0</v>
      </c>
      <c r="AB297" s="383">
        <f>AA297/W297</f>
        <v>0</v>
      </c>
      <c r="AC297" s="378" t="s">
        <v>632</v>
      </c>
      <c r="AD297" s="367"/>
      <c r="AE297" s="25"/>
    </row>
    <row r="298" spans="1:31" s="14" customFormat="1" ht="13.5">
      <c r="A298" s="25"/>
      <c r="B298" s="157" t="s">
        <v>1487</v>
      </c>
      <c r="C298" s="286" t="s">
        <v>633</v>
      </c>
      <c r="D298" s="286">
        <v>404446001</v>
      </c>
      <c r="E298" s="286" t="s">
        <v>933</v>
      </c>
      <c r="F298" s="32">
        <v>9</v>
      </c>
      <c r="G298" s="32">
        <v>1</v>
      </c>
      <c r="H298" s="32">
        <v>1</v>
      </c>
      <c r="I298" s="393"/>
      <c r="J298" s="395"/>
      <c r="K298" s="397"/>
      <c r="L298" s="364"/>
      <c r="M298" s="364"/>
      <c r="N298" s="364"/>
      <c r="O298" s="32">
        <v>3</v>
      </c>
      <c r="P298" s="32">
        <v>48</v>
      </c>
      <c r="Q298" s="32">
        <v>11</v>
      </c>
      <c r="R298" s="32">
        <v>10</v>
      </c>
      <c r="S298" s="390"/>
      <c r="T298" s="390"/>
      <c r="U298" s="390"/>
      <c r="V298" s="390"/>
      <c r="W298" s="359"/>
      <c r="X298" s="356"/>
      <c r="Y298" s="366"/>
      <c r="Z298" s="389"/>
      <c r="AA298" s="362"/>
      <c r="AB298" s="389"/>
      <c r="AC298" s="390"/>
      <c r="AD298" s="367"/>
      <c r="AE298" s="25"/>
    </row>
    <row r="299" spans="1:31" s="14" customFormat="1" ht="13.5">
      <c r="A299" s="25"/>
      <c r="B299" s="32"/>
      <c r="C299" s="286"/>
      <c r="D299" s="286"/>
      <c r="E299" s="286"/>
      <c r="F299" s="32"/>
      <c r="G299" s="32"/>
      <c r="H299" s="32"/>
      <c r="I299" s="393"/>
      <c r="J299" s="395"/>
      <c r="K299" s="397"/>
      <c r="L299" s="364"/>
      <c r="M299" s="364"/>
      <c r="N299" s="364"/>
      <c r="O299" s="32"/>
      <c r="P299" s="32"/>
      <c r="Q299" s="32"/>
      <c r="R299" s="32"/>
      <c r="S299" s="390"/>
      <c r="T299" s="390"/>
      <c r="U299" s="390"/>
      <c r="V299" s="390"/>
      <c r="W299" s="359"/>
      <c r="X299" s="356"/>
      <c r="Y299" s="366"/>
      <c r="Z299" s="389"/>
      <c r="AA299" s="362"/>
      <c r="AB299" s="389"/>
      <c r="AC299" s="390"/>
      <c r="AD299" s="367"/>
      <c r="AE299" s="25"/>
    </row>
    <row r="300" spans="1:31" s="14" customFormat="1" ht="13.5">
      <c r="A300" s="25"/>
      <c r="B300" s="32"/>
      <c r="C300" s="32"/>
      <c r="D300" s="32"/>
      <c r="E300" s="32"/>
      <c r="F300" s="32"/>
      <c r="G300" s="32"/>
      <c r="H300" s="32"/>
      <c r="I300" s="393"/>
      <c r="J300" s="395"/>
      <c r="K300" s="397"/>
      <c r="L300" s="364"/>
      <c r="M300" s="364"/>
      <c r="N300" s="364"/>
      <c r="O300" s="32"/>
      <c r="P300" s="32"/>
      <c r="Q300" s="32"/>
      <c r="R300" s="32"/>
      <c r="S300" s="390"/>
      <c r="T300" s="390"/>
      <c r="U300" s="390"/>
      <c r="V300" s="390"/>
      <c r="W300" s="359"/>
      <c r="X300" s="356"/>
      <c r="Y300" s="366"/>
      <c r="Z300" s="389"/>
      <c r="AA300" s="362"/>
      <c r="AB300" s="389"/>
      <c r="AC300" s="390"/>
      <c r="AD300" s="367"/>
      <c r="AE300" s="25"/>
    </row>
    <row r="301" spans="1:31" s="14" customFormat="1" ht="13.5">
      <c r="A301" s="25"/>
      <c r="B301" s="33"/>
      <c r="C301" s="33"/>
      <c r="D301" s="47"/>
      <c r="E301" s="47"/>
      <c r="F301" s="47"/>
      <c r="G301" s="47"/>
      <c r="H301" s="47"/>
      <c r="I301" s="394"/>
      <c r="J301" s="396"/>
      <c r="K301" s="398"/>
      <c r="L301" s="379"/>
      <c r="M301" s="379"/>
      <c r="N301" s="379"/>
      <c r="O301" s="33"/>
      <c r="P301" s="33"/>
      <c r="Q301" s="33"/>
      <c r="R301" s="33"/>
      <c r="S301" s="380"/>
      <c r="T301" s="380"/>
      <c r="U301" s="380"/>
      <c r="V301" s="380"/>
      <c r="W301" s="348"/>
      <c r="X301" s="357"/>
      <c r="Y301" s="361"/>
      <c r="Z301" s="384"/>
      <c r="AA301" s="386"/>
      <c r="AB301" s="384"/>
      <c r="AC301" s="380"/>
      <c r="AD301" s="367"/>
      <c r="AE301" s="25"/>
    </row>
    <row r="302" spans="1:31" s="14" customFormat="1" ht="13.5">
      <c r="A302" s="25"/>
      <c r="B302" s="84" t="s">
        <v>241</v>
      </c>
      <c r="C302" s="304" t="s">
        <v>634</v>
      </c>
      <c r="D302" s="31">
        <v>402079001</v>
      </c>
      <c r="E302" s="304" t="s">
        <v>635</v>
      </c>
      <c r="F302" s="31">
        <v>9</v>
      </c>
      <c r="G302" s="31">
        <v>1</v>
      </c>
      <c r="H302" s="31">
        <v>1</v>
      </c>
      <c r="I302" s="378" t="s">
        <v>636</v>
      </c>
      <c r="J302" s="378">
        <v>402079001</v>
      </c>
      <c r="K302" s="378" t="s">
        <v>637</v>
      </c>
      <c r="L302" s="378">
        <v>9</v>
      </c>
      <c r="M302" s="378">
        <v>1</v>
      </c>
      <c r="N302" s="378">
        <v>1</v>
      </c>
      <c r="O302" s="31">
        <v>3</v>
      </c>
      <c r="P302" s="31">
        <v>48</v>
      </c>
      <c r="Q302" s="31">
        <v>4</v>
      </c>
      <c r="R302" s="31">
        <v>2</v>
      </c>
      <c r="S302" s="378">
        <v>4</v>
      </c>
      <c r="T302" s="378">
        <v>17</v>
      </c>
      <c r="U302" s="378">
        <v>3</v>
      </c>
      <c r="V302" s="378">
        <v>21</v>
      </c>
      <c r="W302" s="387">
        <v>3000</v>
      </c>
      <c r="X302" s="378" t="s">
        <v>638</v>
      </c>
      <c r="Y302" s="381">
        <v>3000</v>
      </c>
      <c r="Z302" s="383">
        <f>Y302/W302</f>
        <v>1</v>
      </c>
      <c r="AA302" s="385">
        <v>0</v>
      </c>
      <c r="AB302" s="383">
        <f>AA302/W302</f>
        <v>0</v>
      </c>
      <c r="AC302" s="378" t="s">
        <v>1514</v>
      </c>
      <c r="AD302" s="367"/>
      <c r="AE302" s="25"/>
    </row>
    <row r="303" spans="1:31" s="14" customFormat="1" ht="13.5">
      <c r="A303" s="25"/>
      <c r="B303" s="157" t="s">
        <v>611</v>
      </c>
      <c r="C303" s="305" t="s">
        <v>639</v>
      </c>
      <c r="D303" s="32">
        <v>405621001</v>
      </c>
      <c r="E303" s="305" t="s">
        <v>640</v>
      </c>
      <c r="F303" s="32">
        <v>2</v>
      </c>
      <c r="G303" s="32">
        <v>1</v>
      </c>
      <c r="H303" s="32">
        <v>1</v>
      </c>
      <c r="I303" s="390"/>
      <c r="J303" s="364"/>
      <c r="K303" s="364"/>
      <c r="L303" s="364"/>
      <c r="M303" s="364"/>
      <c r="N303" s="364"/>
      <c r="O303" s="32">
        <v>3</v>
      </c>
      <c r="P303" s="32">
        <v>40</v>
      </c>
      <c r="Q303" s="32">
        <v>11</v>
      </c>
      <c r="R303" s="32">
        <v>9</v>
      </c>
      <c r="S303" s="390"/>
      <c r="T303" s="390"/>
      <c r="U303" s="390"/>
      <c r="V303" s="390"/>
      <c r="W303" s="363"/>
      <c r="X303" s="390"/>
      <c r="Y303" s="360"/>
      <c r="Z303" s="389"/>
      <c r="AA303" s="362"/>
      <c r="AB303" s="389"/>
      <c r="AC303" s="390"/>
      <c r="AD303" s="367"/>
      <c r="AE303" s="25"/>
    </row>
    <row r="304" spans="1:31" s="14" customFormat="1" ht="13.5">
      <c r="A304" s="25"/>
      <c r="B304" s="32" t="s">
        <v>641</v>
      </c>
      <c r="C304" s="305" t="s">
        <v>642</v>
      </c>
      <c r="D304" s="32">
        <v>405639001</v>
      </c>
      <c r="E304" s="305" t="s">
        <v>643</v>
      </c>
      <c r="F304" s="32">
        <v>9</v>
      </c>
      <c r="G304" s="32">
        <v>1</v>
      </c>
      <c r="H304" s="32">
        <v>1</v>
      </c>
      <c r="I304" s="390"/>
      <c r="J304" s="364"/>
      <c r="K304" s="364"/>
      <c r="L304" s="364"/>
      <c r="M304" s="364"/>
      <c r="N304" s="364"/>
      <c r="O304" s="32">
        <v>3</v>
      </c>
      <c r="P304" s="32">
        <v>49</v>
      </c>
      <c r="Q304" s="32">
        <v>4</v>
      </c>
      <c r="R304" s="32">
        <v>1</v>
      </c>
      <c r="S304" s="390"/>
      <c r="T304" s="390"/>
      <c r="U304" s="390"/>
      <c r="V304" s="390"/>
      <c r="W304" s="363"/>
      <c r="X304" s="390"/>
      <c r="Y304" s="360"/>
      <c r="Z304" s="389"/>
      <c r="AA304" s="362"/>
      <c r="AB304" s="389"/>
      <c r="AC304" s="390"/>
      <c r="AD304" s="367"/>
      <c r="AE304" s="25"/>
    </row>
    <row r="305" spans="1:31" s="14" customFormat="1" ht="13.5">
      <c r="A305" s="25"/>
      <c r="B305" s="32"/>
      <c r="C305" s="32"/>
      <c r="D305" s="32"/>
      <c r="E305" s="32"/>
      <c r="F305" s="32"/>
      <c r="G305" s="32"/>
      <c r="H305" s="32"/>
      <c r="I305" s="390"/>
      <c r="J305" s="364"/>
      <c r="K305" s="364"/>
      <c r="L305" s="364"/>
      <c r="M305" s="364"/>
      <c r="N305" s="364"/>
      <c r="O305" s="32"/>
      <c r="P305" s="32"/>
      <c r="Q305" s="32"/>
      <c r="R305" s="32"/>
      <c r="S305" s="390"/>
      <c r="T305" s="390"/>
      <c r="U305" s="390"/>
      <c r="V305" s="390"/>
      <c r="W305" s="363"/>
      <c r="X305" s="390"/>
      <c r="Y305" s="360"/>
      <c r="Z305" s="389"/>
      <c r="AA305" s="362"/>
      <c r="AB305" s="389"/>
      <c r="AC305" s="390"/>
      <c r="AD305" s="367"/>
      <c r="AE305" s="25"/>
    </row>
    <row r="306" spans="1:31" s="14" customFormat="1" ht="13.5">
      <c r="A306" s="25"/>
      <c r="B306" s="33"/>
      <c r="C306" s="33"/>
      <c r="D306" s="47"/>
      <c r="E306" s="47"/>
      <c r="F306" s="47"/>
      <c r="G306" s="47"/>
      <c r="H306" s="47"/>
      <c r="I306" s="380"/>
      <c r="J306" s="379"/>
      <c r="K306" s="379"/>
      <c r="L306" s="379"/>
      <c r="M306" s="379"/>
      <c r="N306" s="379"/>
      <c r="O306" s="33"/>
      <c r="P306" s="33"/>
      <c r="Q306" s="33"/>
      <c r="R306" s="33"/>
      <c r="S306" s="380"/>
      <c r="T306" s="380"/>
      <c r="U306" s="380"/>
      <c r="V306" s="380"/>
      <c r="W306" s="388"/>
      <c r="X306" s="380"/>
      <c r="Y306" s="382"/>
      <c r="Z306" s="384"/>
      <c r="AA306" s="386"/>
      <c r="AB306" s="384"/>
      <c r="AC306" s="380"/>
      <c r="AD306" s="367"/>
      <c r="AE306" s="25"/>
    </row>
    <row r="307" spans="1:31" s="14" customFormat="1" ht="27">
      <c r="A307" s="25"/>
      <c r="B307" s="84" t="s">
        <v>1311</v>
      </c>
      <c r="C307" s="31" t="s">
        <v>644</v>
      </c>
      <c r="D307" s="31">
        <v>412023001</v>
      </c>
      <c r="E307" s="156" t="s">
        <v>645</v>
      </c>
      <c r="F307" s="31">
        <v>9</v>
      </c>
      <c r="G307" s="31">
        <v>1</v>
      </c>
      <c r="H307" s="31">
        <v>1</v>
      </c>
      <c r="I307" s="378" t="s">
        <v>646</v>
      </c>
      <c r="J307" s="378">
        <v>412023001</v>
      </c>
      <c r="K307" s="378" t="s">
        <v>645</v>
      </c>
      <c r="L307" s="378">
        <v>9</v>
      </c>
      <c r="M307" s="378">
        <v>1</v>
      </c>
      <c r="N307" s="378">
        <v>1</v>
      </c>
      <c r="O307" s="31">
        <v>3</v>
      </c>
      <c r="P307" s="31">
        <v>49</v>
      </c>
      <c r="Q307" s="31">
        <v>4</v>
      </c>
      <c r="R307" s="31">
        <v>10</v>
      </c>
      <c r="S307" s="378">
        <v>4</v>
      </c>
      <c r="T307" s="378">
        <v>16</v>
      </c>
      <c r="U307" s="378">
        <v>12</v>
      </c>
      <c r="V307" s="378">
        <v>31</v>
      </c>
      <c r="W307" s="387">
        <v>5000</v>
      </c>
      <c r="X307" s="378" t="s">
        <v>647</v>
      </c>
      <c r="Y307" s="391">
        <v>5000</v>
      </c>
      <c r="Z307" s="383">
        <f>Y307/W307</f>
        <v>1</v>
      </c>
      <c r="AA307" s="385"/>
      <c r="AB307" s="383">
        <f>AA307/W307</f>
        <v>0</v>
      </c>
      <c r="AC307" s="378" t="s">
        <v>1514</v>
      </c>
      <c r="AD307" s="367"/>
      <c r="AE307" s="25"/>
    </row>
    <row r="308" spans="1:31" s="14" customFormat="1" ht="27">
      <c r="A308" s="25"/>
      <c r="B308" s="157" t="s">
        <v>648</v>
      </c>
      <c r="C308" s="32" t="s">
        <v>649</v>
      </c>
      <c r="D308" s="32">
        <v>412023009</v>
      </c>
      <c r="E308" s="306" t="s">
        <v>645</v>
      </c>
      <c r="F308" s="32">
        <v>9</v>
      </c>
      <c r="G308" s="32">
        <v>1</v>
      </c>
      <c r="H308" s="32">
        <v>1</v>
      </c>
      <c r="I308" s="390"/>
      <c r="J308" s="364"/>
      <c r="K308" s="364"/>
      <c r="L308" s="364"/>
      <c r="M308" s="364"/>
      <c r="N308" s="364"/>
      <c r="O308" s="32">
        <v>3</v>
      </c>
      <c r="P308" s="32">
        <v>62</v>
      </c>
      <c r="Q308" s="32">
        <v>12</v>
      </c>
      <c r="R308" s="32">
        <v>24</v>
      </c>
      <c r="S308" s="390"/>
      <c r="T308" s="390"/>
      <c r="U308" s="390"/>
      <c r="V308" s="390"/>
      <c r="W308" s="363"/>
      <c r="X308" s="390"/>
      <c r="Y308" s="366"/>
      <c r="Z308" s="389"/>
      <c r="AA308" s="362"/>
      <c r="AB308" s="389"/>
      <c r="AC308" s="390"/>
      <c r="AD308" s="367"/>
      <c r="AE308" s="25"/>
    </row>
    <row r="309" spans="1:31" s="14" customFormat="1" ht="27">
      <c r="A309" s="25"/>
      <c r="B309" s="157" t="s">
        <v>245</v>
      </c>
      <c r="C309" s="32" t="s">
        <v>650</v>
      </c>
      <c r="D309" s="32">
        <v>412023010</v>
      </c>
      <c r="E309" s="306" t="s">
        <v>645</v>
      </c>
      <c r="F309" s="32">
        <v>9</v>
      </c>
      <c r="G309" s="32">
        <v>1</v>
      </c>
      <c r="H309" s="32">
        <v>1</v>
      </c>
      <c r="I309" s="390"/>
      <c r="J309" s="364"/>
      <c r="K309" s="364"/>
      <c r="L309" s="364"/>
      <c r="M309" s="364"/>
      <c r="N309" s="364"/>
      <c r="O309" s="32">
        <v>3</v>
      </c>
      <c r="P309" s="32">
        <v>49</v>
      </c>
      <c r="Q309" s="32">
        <v>11</v>
      </c>
      <c r="R309" s="32">
        <v>1</v>
      </c>
      <c r="S309" s="390"/>
      <c r="T309" s="390"/>
      <c r="U309" s="390"/>
      <c r="V309" s="390"/>
      <c r="W309" s="363"/>
      <c r="X309" s="390"/>
      <c r="Y309" s="366"/>
      <c r="Z309" s="389"/>
      <c r="AA309" s="362"/>
      <c r="AB309" s="389"/>
      <c r="AC309" s="390"/>
      <c r="AD309" s="367"/>
      <c r="AE309" s="25"/>
    </row>
    <row r="310" spans="1:31" s="14" customFormat="1" ht="27">
      <c r="A310" s="25"/>
      <c r="B310" s="157" t="s">
        <v>245</v>
      </c>
      <c r="C310" s="32" t="s">
        <v>651</v>
      </c>
      <c r="D310" s="32">
        <v>412023011</v>
      </c>
      <c r="E310" s="306" t="s">
        <v>645</v>
      </c>
      <c r="F310" s="32">
        <v>9</v>
      </c>
      <c r="G310" s="32">
        <v>1</v>
      </c>
      <c r="H310" s="32">
        <v>1</v>
      </c>
      <c r="I310" s="390"/>
      <c r="J310" s="364"/>
      <c r="K310" s="364"/>
      <c r="L310" s="364"/>
      <c r="M310" s="364"/>
      <c r="N310" s="364"/>
      <c r="O310" s="32">
        <v>4</v>
      </c>
      <c r="P310" s="32">
        <v>8</v>
      </c>
      <c r="Q310" s="32">
        <v>3</v>
      </c>
      <c r="R310" s="32">
        <v>29</v>
      </c>
      <c r="S310" s="390"/>
      <c r="T310" s="390"/>
      <c r="U310" s="390"/>
      <c r="V310" s="390"/>
      <c r="W310" s="363"/>
      <c r="X310" s="390"/>
      <c r="Y310" s="366"/>
      <c r="Z310" s="389"/>
      <c r="AA310" s="362"/>
      <c r="AB310" s="389"/>
      <c r="AC310" s="390"/>
      <c r="AD310" s="367"/>
      <c r="AE310" s="25"/>
    </row>
    <row r="311" spans="1:31" s="14" customFormat="1" ht="27">
      <c r="A311" s="25"/>
      <c r="B311" s="197" t="s">
        <v>245</v>
      </c>
      <c r="C311" s="33" t="s">
        <v>652</v>
      </c>
      <c r="D311" s="47">
        <v>412023012</v>
      </c>
      <c r="E311" s="196" t="s">
        <v>645</v>
      </c>
      <c r="F311" s="47">
        <v>9</v>
      </c>
      <c r="G311" s="47">
        <v>1</v>
      </c>
      <c r="H311" s="47">
        <v>1</v>
      </c>
      <c r="I311" s="380"/>
      <c r="J311" s="379"/>
      <c r="K311" s="379"/>
      <c r="L311" s="379"/>
      <c r="M311" s="379"/>
      <c r="N311" s="379"/>
      <c r="O311" s="33">
        <v>3</v>
      </c>
      <c r="P311" s="33">
        <v>49</v>
      </c>
      <c r="Q311" s="33">
        <v>2</v>
      </c>
      <c r="R311" s="33">
        <v>1</v>
      </c>
      <c r="S311" s="380"/>
      <c r="T311" s="380"/>
      <c r="U311" s="380"/>
      <c r="V311" s="380"/>
      <c r="W311" s="388"/>
      <c r="X311" s="380"/>
      <c r="Y311" s="361"/>
      <c r="Z311" s="384"/>
      <c r="AA311" s="386"/>
      <c r="AB311" s="384"/>
      <c r="AC311" s="380"/>
      <c r="AD311" s="367"/>
      <c r="AE311" s="25"/>
    </row>
    <row r="312" spans="1:31" s="14" customFormat="1" ht="13.5">
      <c r="A312" s="25"/>
      <c r="B312" s="188" t="s">
        <v>1487</v>
      </c>
      <c r="C312" s="307" t="s">
        <v>701</v>
      </c>
      <c r="D312" s="31">
        <v>433225002</v>
      </c>
      <c r="E312" s="31" t="s">
        <v>702</v>
      </c>
      <c r="F312" s="308">
        <v>9</v>
      </c>
      <c r="G312" s="308">
        <v>1</v>
      </c>
      <c r="H312" s="309">
        <v>1</v>
      </c>
      <c r="I312" s="378" t="s">
        <v>703</v>
      </c>
      <c r="J312" s="378">
        <v>432130004</v>
      </c>
      <c r="K312" s="378" t="s">
        <v>704</v>
      </c>
      <c r="L312" s="378">
        <v>9</v>
      </c>
      <c r="M312" s="378">
        <v>1</v>
      </c>
      <c r="N312" s="378">
        <v>1</v>
      </c>
      <c r="O312" s="31">
        <v>3</v>
      </c>
      <c r="P312" s="31">
        <v>49</v>
      </c>
      <c r="Q312" s="31">
        <v>6</v>
      </c>
      <c r="R312" s="31">
        <v>11</v>
      </c>
      <c r="S312" s="378">
        <v>4</v>
      </c>
      <c r="T312" s="378">
        <v>17</v>
      </c>
      <c r="U312" s="378">
        <v>3</v>
      </c>
      <c r="V312" s="378">
        <v>18</v>
      </c>
      <c r="W312" s="387">
        <v>5000</v>
      </c>
      <c r="X312" s="378" t="s">
        <v>705</v>
      </c>
      <c r="Y312" s="391">
        <v>5000</v>
      </c>
      <c r="Z312" s="383">
        <f>Y312/W312</f>
        <v>1</v>
      </c>
      <c r="AA312" s="385">
        <v>0</v>
      </c>
      <c r="AB312" s="383">
        <f>AA312/W312</f>
        <v>0</v>
      </c>
      <c r="AC312" s="378" t="s">
        <v>1514</v>
      </c>
      <c r="AD312" s="367"/>
      <c r="AE312" s="25"/>
    </row>
    <row r="313" spans="1:31" s="14" customFormat="1" ht="13.5">
      <c r="A313" s="25"/>
      <c r="B313" s="190" t="s">
        <v>1220</v>
      </c>
      <c r="C313" s="310" t="s">
        <v>706</v>
      </c>
      <c r="D313" s="32">
        <v>433217002</v>
      </c>
      <c r="E313" s="32" t="s">
        <v>707</v>
      </c>
      <c r="F313" s="311">
        <v>9</v>
      </c>
      <c r="G313" s="311">
        <v>1</v>
      </c>
      <c r="H313" s="312">
        <v>1</v>
      </c>
      <c r="I313" s="390"/>
      <c r="J313" s="364"/>
      <c r="K313" s="364"/>
      <c r="L313" s="364"/>
      <c r="M313" s="364"/>
      <c r="N313" s="364"/>
      <c r="O313" s="32">
        <v>3</v>
      </c>
      <c r="P313" s="32">
        <v>49</v>
      </c>
      <c r="Q313" s="32">
        <v>7</v>
      </c>
      <c r="R313" s="32">
        <v>25</v>
      </c>
      <c r="S313" s="390"/>
      <c r="T313" s="390"/>
      <c r="U313" s="390"/>
      <c r="V313" s="390"/>
      <c r="W313" s="363"/>
      <c r="X313" s="390"/>
      <c r="Y313" s="366"/>
      <c r="Z313" s="389"/>
      <c r="AA313" s="362"/>
      <c r="AB313" s="389"/>
      <c r="AC313" s="390"/>
      <c r="AD313" s="367"/>
      <c r="AE313" s="25"/>
    </row>
    <row r="314" spans="1:31" s="14" customFormat="1" ht="27">
      <c r="A314" s="25"/>
      <c r="B314" s="190" t="s">
        <v>313</v>
      </c>
      <c r="C314" s="310" t="s">
        <v>708</v>
      </c>
      <c r="D314" s="32">
        <v>433438001</v>
      </c>
      <c r="E314" s="32" t="s">
        <v>709</v>
      </c>
      <c r="F314" s="313">
        <v>9</v>
      </c>
      <c r="G314" s="314" t="s">
        <v>710</v>
      </c>
      <c r="H314" s="315">
        <v>1</v>
      </c>
      <c r="I314" s="390"/>
      <c r="J314" s="364"/>
      <c r="K314" s="364"/>
      <c r="L314" s="364"/>
      <c r="M314" s="364"/>
      <c r="N314" s="364"/>
      <c r="O314" s="190">
        <v>4</v>
      </c>
      <c r="P314" s="190">
        <v>9</v>
      </c>
      <c r="Q314" s="190">
        <v>12</v>
      </c>
      <c r="R314" s="190">
        <v>12</v>
      </c>
      <c r="S314" s="390"/>
      <c r="T314" s="390"/>
      <c r="U314" s="390"/>
      <c r="V314" s="390"/>
      <c r="W314" s="363"/>
      <c r="X314" s="390"/>
      <c r="Y314" s="366"/>
      <c r="Z314" s="389"/>
      <c r="AA314" s="362"/>
      <c r="AB314" s="389"/>
      <c r="AC314" s="390"/>
      <c r="AD314" s="367"/>
      <c r="AE314" s="25"/>
    </row>
    <row r="315" spans="1:31" s="14" customFormat="1" ht="13.5">
      <c r="A315" s="25"/>
      <c r="B315" s="32"/>
      <c r="C315" s="161"/>
      <c r="D315" s="32"/>
      <c r="E315" s="32"/>
      <c r="F315" s="32"/>
      <c r="G315" s="32"/>
      <c r="H315" s="32"/>
      <c r="I315" s="390"/>
      <c r="J315" s="364"/>
      <c r="K315" s="364"/>
      <c r="L315" s="364"/>
      <c r="M315" s="364"/>
      <c r="N315" s="364"/>
      <c r="O315" s="32"/>
      <c r="P315" s="32"/>
      <c r="Q315" s="32"/>
      <c r="R315" s="32"/>
      <c r="S315" s="390"/>
      <c r="T315" s="390"/>
      <c r="U315" s="390"/>
      <c r="V315" s="390"/>
      <c r="W315" s="363"/>
      <c r="X315" s="390"/>
      <c r="Y315" s="366"/>
      <c r="Z315" s="389"/>
      <c r="AA315" s="362"/>
      <c r="AB315" s="389"/>
      <c r="AC315" s="390"/>
      <c r="AD315" s="367"/>
      <c r="AE315" s="25"/>
    </row>
    <row r="316" spans="1:31" s="14" customFormat="1" ht="13.5">
      <c r="A316" s="25"/>
      <c r="B316" s="33"/>
      <c r="C316" s="163"/>
      <c r="D316" s="47"/>
      <c r="E316" s="47"/>
      <c r="F316" s="47"/>
      <c r="G316" s="47"/>
      <c r="H316" s="47"/>
      <c r="I316" s="380"/>
      <c r="J316" s="379"/>
      <c r="K316" s="379"/>
      <c r="L316" s="379"/>
      <c r="M316" s="379"/>
      <c r="N316" s="379"/>
      <c r="O316" s="33"/>
      <c r="P316" s="33"/>
      <c r="Q316" s="33"/>
      <c r="R316" s="33"/>
      <c r="S316" s="380"/>
      <c r="T316" s="380"/>
      <c r="U316" s="380"/>
      <c r="V316" s="380"/>
      <c r="W316" s="388"/>
      <c r="X316" s="380"/>
      <c r="Y316" s="361"/>
      <c r="Z316" s="384"/>
      <c r="AA316" s="386"/>
      <c r="AB316" s="384"/>
      <c r="AC316" s="380"/>
      <c r="AD316" s="367"/>
      <c r="AE316" s="25"/>
    </row>
    <row r="317" spans="1:31" s="14" customFormat="1" ht="40.5" customHeight="1">
      <c r="A317" s="25"/>
      <c r="B317" s="31" t="s">
        <v>993</v>
      </c>
      <c r="C317" s="159" t="s">
        <v>711</v>
      </c>
      <c r="D317" s="31">
        <v>434265002</v>
      </c>
      <c r="E317" s="31" t="s">
        <v>712</v>
      </c>
      <c r="F317" s="31">
        <v>4</v>
      </c>
      <c r="G317" s="31">
        <v>4</v>
      </c>
      <c r="H317" s="31">
        <v>15</v>
      </c>
      <c r="I317" s="378" t="s">
        <v>713</v>
      </c>
      <c r="J317" s="378">
        <v>432148008</v>
      </c>
      <c r="K317" s="352" t="s">
        <v>714</v>
      </c>
      <c r="L317" s="378">
        <v>4</v>
      </c>
      <c r="M317" s="378">
        <v>4</v>
      </c>
      <c r="N317" s="378">
        <v>15</v>
      </c>
      <c r="O317" s="31">
        <v>4</v>
      </c>
      <c r="P317" s="31">
        <v>13</v>
      </c>
      <c r="Q317" s="31">
        <v>3</v>
      </c>
      <c r="R317" s="31">
        <v>28</v>
      </c>
      <c r="S317" s="378">
        <v>4</v>
      </c>
      <c r="T317" s="378">
        <v>16</v>
      </c>
      <c r="U317" s="378">
        <v>12</v>
      </c>
      <c r="V317" s="378">
        <v>16</v>
      </c>
      <c r="W317" s="387">
        <v>17500</v>
      </c>
      <c r="X317" s="378" t="s">
        <v>715</v>
      </c>
      <c r="Y317" s="381">
        <v>17000</v>
      </c>
      <c r="Z317" s="383">
        <f>Y317/W317</f>
        <v>0.9714285714285714</v>
      </c>
      <c r="AA317" s="385">
        <v>500</v>
      </c>
      <c r="AB317" s="383">
        <f>AA317/W317</f>
        <v>0.02857142857142857</v>
      </c>
      <c r="AC317" s="378" t="s">
        <v>1315</v>
      </c>
      <c r="AD317" s="367"/>
      <c r="AE317" s="25"/>
    </row>
    <row r="318" spans="1:31" s="14" customFormat="1" ht="27">
      <c r="A318" s="25"/>
      <c r="B318" s="32" t="s">
        <v>716</v>
      </c>
      <c r="C318" s="32" t="s">
        <v>717</v>
      </c>
      <c r="D318" s="32">
        <v>434256003</v>
      </c>
      <c r="E318" s="32" t="s">
        <v>718</v>
      </c>
      <c r="F318" s="32">
        <v>4</v>
      </c>
      <c r="G318" s="32">
        <v>4</v>
      </c>
      <c r="H318" s="32">
        <v>15</v>
      </c>
      <c r="I318" s="390"/>
      <c r="J318" s="364"/>
      <c r="K318" s="353"/>
      <c r="L318" s="364"/>
      <c r="M318" s="364"/>
      <c r="N318" s="364"/>
      <c r="O318" s="32">
        <v>4</v>
      </c>
      <c r="P318" s="32">
        <v>9</v>
      </c>
      <c r="Q318" s="32">
        <v>6</v>
      </c>
      <c r="R318" s="32">
        <v>2</v>
      </c>
      <c r="S318" s="390"/>
      <c r="T318" s="390"/>
      <c r="U318" s="390"/>
      <c r="V318" s="390"/>
      <c r="W318" s="363"/>
      <c r="X318" s="390"/>
      <c r="Y318" s="360"/>
      <c r="Z318" s="389"/>
      <c r="AA318" s="362"/>
      <c r="AB318" s="389"/>
      <c r="AC318" s="390"/>
      <c r="AD318" s="367"/>
      <c r="AE318" s="25"/>
    </row>
    <row r="319" spans="1:31" s="14" customFormat="1" ht="13.5">
      <c r="A319" s="25"/>
      <c r="B319" s="32"/>
      <c r="C319" s="32"/>
      <c r="D319" s="32"/>
      <c r="E319" s="32"/>
      <c r="F319" s="32"/>
      <c r="G319" s="32"/>
      <c r="H319" s="32"/>
      <c r="I319" s="390"/>
      <c r="J319" s="364"/>
      <c r="K319" s="353"/>
      <c r="L319" s="364"/>
      <c r="M319" s="364"/>
      <c r="N319" s="364"/>
      <c r="O319" s="32"/>
      <c r="P319" s="32"/>
      <c r="Q319" s="32"/>
      <c r="R319" s="32"/>
      <c r="S319" s="390"/>
      <c r="T319" s="390"/>
      <c r="U319" s="390"/>
      <c r="V319" s="390"/>
      <c r="W319" s="363"/>
      <c r="X319" s="390"/>
      <c r="Y319" s="360"/>
      <c r="Z319" s="389"/>
      <c r="AA319" s="362"/>
      <c r="AB319" s="389"/>
      <c r="AC319" s="390"/>
      <c r="AD319" s="367"/>
      <c r="AE319" s="25"/>
    </row>
    <row r="320" spans="1:31" s="14" customFormat="1" ht="13.5">
      <c r="A320" s="25"/>
      <c r="B320" s="32"/>
      <c r="C320" s="32"/>
      <c r="D320" s="32"/>
      <c r="E320" s="32"/>
      <c r="F320" s="32"/>
      <c r="G320" s="32"/>
      <c r="H320" s="32"/>
      <c r="I320" s="390"/>
      <c r="J320" s="364"/>
      <c r="K320" s="353"/>
      <c r="L320" s="364"/>
      <c r="M320" s="364"/>
      <c r="N320" s="364"/>
      <c r="O320" s="32"/>
      <c r="P320" s="32"/>
      <c r="Q320" s="32"/>
      <c r="R320" s="32"/>
      <c r="S320" s="390"/>
      <c r="T320" s="390"/>
      <c r="U320" s="390"/>
      <c r="V320" s="390"/>
      <c r="W320" s="363"/>
      <c r="X320" s="390"/>
      <c r="Y320" s="360"/>
      <c r="Z320" s="389"/>
      <c r="AA320" s="362"/>
      <c r="AB320" s="389"/>
      <c r="AC320" s="390"/>
      <c r="AD320" s="367"/>
      <c r="AE320" s="25"/>
    </row>
    <row r="321" spans="1:31" s="14" customFormat="1" ht="13.5">
      <c r="A321" s="25"/>
      <c r="B321" s="33"/>
      <c r="C321" s="33"/>
      <c r="D321" s="47"/>
      <c r="E321" s="47"/>
      <c r="F321" s="47"/>
      <c r="G321" s="47"/>
      <c r="H321" s="47"/>
      <c r="I321" s="380"/>
      <c r="J321" s="379"/>
      <c r="K321" s="354"/>
      <c r="L321" s="379"/>
      <c r="M321" s="379"/>
      <c r="N321" s="379"/>
      <c r="O321" s="33"/>
      <c r="P321" s="33"/>
      <c r="Q321" s="33"/>
      <c r="R321" s="33"/>
      <c r="S321" s="380"/>
      <c r="T321" s="380"/>
      <c r="U321" s="380"/>
      <c r="V321" s="380"/>
      <c r="W321" s="388"/>
      <c r="X321" s="380"/>
      <c r="Y321" s="382"/>
      <c r="Z321" s="384"/>
      <c r="AA321" s="386"/>
      <c r="AB321" s="384"/>
      <c r="AC321" s="380"/>
      <c r="AD321" s="367"/>
      <c r="AE321" s="25"/>
    </row>
    <row r="322" spans="1:31" s="14" customFormat="1" ht="27">
      <c r="A322" s="25"/>
      <c r="B322" s="84" t="s">
        <v>767</v>
      </c>
      <c r="C322" s="31" t="s">
        <v>768</v>
      </c>
      <c r="D322" s="31">
        <v>442054002</v>
      </c>
      <c r="E322" s="31" t="s">
        <v>733</v>
      </c>
      <c r="F322" s="31">
        <v>9</v>
      </c>
      <c r="G322" s="31">
        <v>1</v>
      </c>
      <c r="H322" s="31">
        <v>1</v>
      </c>
      <c r="I322" s="378" t="s">
        <v>768</v>
      </c>
      <c r="J322" s="378">
        <v>442054002</v>
      </c>
      <c r="K322" s="378" t="s">
        <v>733</v>
      </c>
      <c r="L322" s="378">
        <v>9</v>
      </c>
      <c r="M322" s="378">
        <v>1</v>
      </c>
      <c r="N322" s="378">
        <v>1</v>
      </c>
      <c r="O322" s="31">
        <v>3</v>
      </c>
      <c r="P322" s="31">
        <v>49</v>
      </c>
      <c r="Q322" s="31">
        <v>6</v>
      </c>
      <c r="R322" s="31">
        <v>13</v>
      </c>
      <c r="S322" s="378">
        <v>4</v>
      </c>
      <c r="T322" s="378">
        <v>17</v>
      </c>
      <c r="U322" s="378">
        <v>3</v>
      </c>
      <c r="V322" s="378">
        <v>3</v>
      </c>
      <c r="W322" s="387">
        <v>3000</v>
      </c>
      <c r="X322" s="378" t="s">
        <v>769</v>
      </c>
      <c r="Y322" s="391">
        <v>3000</v>
      </c>
      <c r="Z322" s="383">
        <f>Y322/W322</f>
        <v>1</v>
      </c>
      <c r="AA322" s="385">
        <v>0</v>
      </c>
      <c r="AB322" s="383">
        <f>AA322/W322</f>
        <v>0</v>
      </c>
      <c r="AC322" s="378" t="s">
        <v>1514</v>
      </c>
      <c r="AD322" s="367"/>
      <c r="AE322" s="25"/>
    </row>
    <row r="323" spans="1:31" s="14" customFormat="1" ht="27">
      <c r="A323" s="25"/>
      <c r="B323" s="157" t="s">
        <v>448</v>
      </c>
      <c r="C323" s="32" t="s">
        <v>770</v>
      </c>
      <c r="D323" s="32">
        <v>444081001</v>
      </c>
      <c r="E323" s="32" t="s">
        <v>771</v>
      </c>
      <c r="F323" s="32">
        <v>2</v>
      </c>
      <c r="G323" s="32">
        <v>1</v>
      </c>
      <c r="H323" s="32">
        <v>1</v>
      </c>
      <c r="I323" s="390"/>
      <c r="J323" s="364"/>
      <c r="K323" s="364"/>
      <c r="L323" s="364"/>
      <c r="M323" s="364"/>
      <c r="N323" s="364"/>
      <c r="O323" s="32">
        <v>3</v>
      </c>
      <c r="P323" s="32">
        <v>47</v>
      </c>
      <c r="Q323" s="32">
        <v>4</v>
      </c>
      <c r="R323" s="32">
        <v>14</v>
      </c>
      <c r="S323" s="390"/>
      <c r="T323" s="390"/>
      <c r="U323" s="390"/>
      <c r="V323" s="390"/>
      <c r="W323" s="363"/>
      <c r="X323" s="390"/>
      <c r="Y323" s="366"/>
      <c r="Z323" s="389"/>
      <c r="AA323" s="362"/>
      <c r="AB323" s="389"/>
      <c r="AC323" s="390"/>
      <c r="AD323" s="367"/>
      <c r="AE323" s="25"/>
    </row>
    <row r="324" spans="1:31" s="14" customFormat="1" ht="13.5">
      <c r="A324" s="25"/>
      <c r="B324" s="32"/>
      <c r="C324" s="32"/>
      <c r="D324" s="32"/>
      <c r="E324" s="32"/>
      <c r="F324" s="32"/>
      <c r="G324" s="32"/>
      <c r="H324" s="32"/>
      <c r="I324" s="390"/>
      <c r="J324" s="364"/>
      <c r="K324" s="364"/>
      <c r="L324" s="364"/>
      <c r="M324" s="364"/>
      <c r="N324" s="364"/>
      <c r="O324" s="32"/>
      <c r="P324" s="32"/>
      <c r="Q324" s="32"/>
      <c r="R324" s="32"/>
      <c r="S324" s="390"/>
      <c r="T324" s="390"/>
      <c r="U324" s="390"/>
      <c r="V324" s="390"/>
      <c r="W324" s="363"/>
      <c r="X324" s="390"/>
      <c r="Y324" s="366"/>
      <c r="Z324" s="389"/>
      <c r="AA324" s="362"/>
      <c r="AB324" s="389"/>
      <c r="AC324" s="390"/>
      <c r="AD324" s="367"/>
      <c r="AE324" s="25"/>
    </row>
    <row r="325" spans="1:31" s="14" customFormat="1" ht="13.5">
      <c r="A325" s="25"/>
      <c r="B325" s="32"/>
      <c r="C325" s="32"/>
      <c r="D325" s="32"/>
      <c r="E325" s="32"/>
      <c r="F325" s="32"/>
      <c r="G325" s="32"/>
      <c r="H325" s="32"/>
      <c r="I325" s="390"/>
      <c r="J325" s="364"/>
      <c r="K325" s="364"/>
      <c r="L325" s="364"/>
      <c r="M325" s="364"/>
      <c r="N325" s="364"/>
      <c r="O325" s="32"/>
      <c r="P325" s="32"/>
      <c r="Q325" s="32"/>
      <c r="R325" s="32"/>
      <c r="S325" s="390"/>
      <c r="T325" s="390"/>
      <c r="U325" s="390"/>
      <c r="V325" s="390"/>
      <c r="W325" s="363"/>
      <c r="X325" s="390"/>
      <c r="Y325" s="366"/>
      <c r="Z325" s="389"/>
      <c r="AA325" s="362"/>
      <c r="AB325" s="389"/>
      <c r="AC325" s="390"/>
      <c r="AD325" s="367"/>
      <c r="AE325" s="25"/>
    </row>
    <row r="326" spans="1:31" s="14" customFormat="1" ht="13.5">
      <c r="A326" s="25"/>
      <c r="B326" s="33"/>
      <c r="C326" s="33"/>
      <c r="D326" s="47"/>
      <c r="E326" s="47"/>
      <c r="F326" s="47"/>
      <c r="G326" s="47"/>
      <c r="H326" s="47"/>
      <c r="I326" s="380"/>
      <c r="J326" s="379"/>
      <c r="K326" s="379"/>
      <c r="L326" s="379"/>
      <c r="M326" s="379"/>
      <c r="N326" s="379"/>
      <c r="O326" s="33"/>
      <c r="P326" s="33"/>
      <c r="Q326" s="33"/>
      <c r="R326" s="33"/>
      <c r="S326" s="380"/>
      <c r="T326" s="380"/>
      <c r="U326" s="380"/>
      <c r="V326" s="380"/>
      <c r="W326" s="388"/>
      <c r="X326" s="380"/>
      <c r="Y326" s="361"/>
      <c r="Z326" s="384"/>
      <c r="AA326" s="386"/>
      <c r="AB326" s="384"/>
      <c r="AC326" s="380"/>
      <c r="AD326" s="367"/>
      <c r="AE326" s="25"/>
    </row>
    <row r="327" spans="1:31" s="14" customFormat="1" ht="33.75" customHeight="1">
      <c r="A327" s="25"/>
      <c r="B327" s="84" t="s">
        <v>1311</v>
      </c>
      <c r="C327" s="31" t="s">
        <v>779</v>
      </c>
      <c r="D327" s="31">
        <v>462021002</v>
      </c>
      <c r="E327" s="31" t="s">
        <v>780</v>
      </c>
      <c r="F327" s="31">
        <v>9</v>
      </c>
      <c r="G327" s="31">
        <v>1</v>
      </c>
      <c r="H327" s="31">
        <v>1</v>
      </c>
      <c r="I327" s="378" t="s">
        <v>781</v>
      </c>
      <c r="J327" s="378">
        <v>462152010</v>
      </c>
      <c r="K327" s="378" t="s">
        <v>782</v>
      </c>
      <c r="L327" s="378">
        <v>9</v>
      </c>
      <c r="M327" s="378">
        <v>1</v>
      </c>
      <c r="N327" s="378">
        <v>1</v>
      </c>
      <c r="O327" s="31">
        <v>3</v>
      </c>
      <c r="P327" s="31">
        <v>45</v>
      </c>
      <c r="Q327" s="31">
        <v>4</v>
      </c>
      <c r="R327" s="31">
        <v>5</v>
      </c>
      <c r="S327" s="378">
        <v>4</v>
      </c>
      <c r="T327" s="378">
        <v>16</v>
      </c>
      <c r="U327" s="378">
        <v>10</v>
      </c>
      <c r="V327" s="378">
        <v>12</v>
      </c>
      <c r="W327" s="387">
        <v>1000</v>
      </c>
      <c r="X327" s="378" t="s">
        <v>783</v>
      </c>
      <c r="Y327" s="391">
        <v>1000</v>
      </c>
      <c r="Z327" s="383">
        <f>Y327/W327</f>
        <v>1</v>
      </c>
      <c r="AA327" s="385"/>
      <c r="AB327" s="383">
        <f>AA327/W327</f>
        <v>0</v>
      </c>
      <c r="AC327" s="378" t="s">
        <v>784</v>
      </c>
      <c r="AD327" s="367"/>
      <c r="AE327" s="25"/>
    </row>
    <row r="328" spans="1:31" s="14" customFormat="1" ht="27">
      <c r="A328" s="25"/>
      <c r="B328" s="157" t="s">
        <v>135</v>
      </c>
      <c r="C328" s="32" t="s">
        <v>785</v>
      </c>
      <c r="D328" s="157">
        <v>463655001</v>
      </c>
      <c r="E328" s="32" t="s">
        <v>786</v>
      </c>
      <c r="F328" s="32">
        <v>9</v>
      </c>
      <c r="G328" s="32">
        <v>1</v>
      </c>
      <c r="H328" s="32">
        <v>1</v>
      </c>
      <c r="I328" s="390"/>
      <c r="J328" s="364"/>
      <c r="K328" s="364"/>
      <c r="L328" s="364"/>
      <c r="M328" s="364"/>
      <c r="N328" s="364"/>
      <c r="O328" s="32">
        <v>3</v>
      </c>
      <c r="P328" s="32">
        <v>47</v>
      </c>
      <c r="Q328" s="32">
        <v>12</v>
      </c>
      <c r="R328" s="32">
        <v>21</v>
      </c>
      <c r="S328" s="390"/>
      <c r="T328" s="390"/>
      <c r="U328" s="390"/>
      <c r="V328" s="390"/>
      <c r="W328" s="363"/>
      <c r="X328" s="390"/>
      <c r="Y328" s="366"/>
      <c r="Z328" s="389"/>
      <c r="AA328" s="362"/>
      <c r="AB328" s="389"/>
      <c r="AC328" s="390"/>
      <c r="AD328" s="367"/>
      <c r="AE328" s="25"/>
    </row>
    <row r="329" spans="1:31" s="14" customFormat="1" ht="13.5">
      <c r="A329" s="25"/>
      <c r="B329" s="157"/>
      <c r="C329" s="32"/>
      <c r="D329" s="157"/>
      <c r="E329" s="32"/>
      <c r="F329" s="32"/>
      <c r="G329" s="32"/>
      <c r="H329" s="32"/>
      <c r="I329" s="390"/>
      <c r="J329" s="364"/>
      <c r="K329" s="364"/>
      <c r="L329" s="364"/>
      <c r="M329" s="364"/>
      <c r="N329" s="364"/>
      <c r="O329" s="32"/>
      <c r="P329" s="32"/>
      <c r="Q329" s="32"/>
      <c r="R329" s="32"/>
      <c r="S329" s="390"/>
      <c r="T329" s="390"/>
      <c r="U329" s="390"/>
      <c r="V329" s="390"/>
      <c r="W329" s="363"/>
      <c r="X329" s="390"/>
      <c r="Y329" s="366"/>
      <c r="Z329" s="389"/>
      <c r="AA329" s="362"/>
      <c r="AB329" s="389"/>
      <c r="AC329" s="390"/>
      <c r="AD329" s="367"/>
      <c r="AE329" s="25"/>
    </row>
    <row r="330" spans="1:31" s="14" customFormat="1" ht="13.5">
      <c r="A330" s="25"/>
      <c r="B330" s="157"/>
      <c r="C330" s="32"/>
      <c r="D330" s="157"/>
      <c r="E330" s="32"/>
      <c r="F330" s="32"/>
      <c r="G330" s="32"/>
      <c r="H330" s="32"/>
      <c r="I330" s="390"/>
      <c r="J330" s="364"/>
      <c r="K330" s="364"/>
      <c r="L330" s="364"/>
      <c r="M330" s="364"/>
      <c r="N330" s="364"/>
      <c r="O330" s="32"/>
      <c r="P330" s="32"/>
      <c r="Q330" s="32"/>
      <c r="R330" s="32"/>
      <c r="S330" s="390"/>
      <c r="T330" s="390"/>
      <c r="U330" s="390"/>
      <c r="V330" s="390"/>
      <c r="W330" s="363"/>
      <c r="X330" s="390"/>
      <c r="Y330" s="366"/>
      <c r="Z330" s="389"/>
      <c r="AA330" s="362"/>
      <c r="AB330" s="389"/>
      <c r="AC330" s="390"/>
      <c r="AD330" s="367"/>
      <c r="AE330" s="25"/>
    </row>
    <row r="331" spans="1:31" s="14" customFormat="1" ht="13.5">
      <c r="A331" s="25"/>
      <c r="B331" s="157"/>
      <c r="C331" s="32"/>
      <c r="D331" s="157"/>
      <c r="E331" s="32"/>
      <c r="F331" s="32"/>
      <c r="G331" s="32"/>
      <c r="H331" s="32"/>
      <c r="I331" s="390"/>
      <c r="J331" s="364"/>
      <c r="K331" s="364"/>
      <c r="L331" s="364"/>
      <c r="M331" s="364"/>
      <c r="N331" s="364"/>
      <c r="O331" s="32"/>
      <c r="P331" s="32"/>
      <c r="Q331" s="32"/>
      <c r="R331" s="32"/>
      <c r="S331" s="390"/>
      <c r="T331" s="390"/>
      <c r="U331" s="390"/>
      <c r="V331" s="390"/>
      <c r="W331" s="363"/>
      <c r="X331" s="390"/>
      <c r="Y331" s="366"/>
      <c r="Z331" s="389"/>
      <c r="AA331" s="362"/>
      <c r="AB331" s="389"/>
      <c r="AC331" s="390"/>
      <c r="AD331" s="367"/>
      <c r="AE331" s="25"/>
    </row>
    <row r="332" spans="1:31" s="14" customFormat="1" ht="13.5">
      <c r="A332" s="25"/>
      <c r="B332" s="85"/>
      <c r="C332" s="196"/>
      <c r="D332" s="157"/>
      <c r="E332" s="196"/>
      <c r="F332" s="196"/>
      <c r="G332" s="196"/>
      <c r="H332" s="196"/>
      <c r="I332" s="390"/>
      <c r="J332" s="364"/>
      <c r="K332" s="364"/>
      <c r="L332" s="364"/>
      <c r="M332" s="364"/>
      <c r="N332" s="364"/>
      <c r="O332" s="196"/>
      <c r="P332" s="32"/>
      <c r="Q332" s="32"/>
      <c r="R332" s="32"/>
      <c r="S332" s="390"/>
      <c r="T332" s="390"/>
      <c r="U332" s="390"/>
      <c r="V332" s="390"/>
      <c r="W332" s="363"/>
      <c r="X332" s="390"/>
      <c r="Y332" s="366"/>
      <c r="Z332" s="389"/>
      <c r="AA332" s="362"/>
      <c r="AB332" s="389"/>
      <c r="AC332" s="390"/>
      <c r="AD332" s="367"/>
      <c r="AE332" s="25"/>
    </row>
    <row r="333" spans="1:31" s="14" customFormat="1" ht="45" customHeight="1">
      <c r="A333" s="25"/>
      <c r="B333" s="157"/>
      <c r="C333" s="32"/>
      <c r="D333" s="32"/>
      <c r="E333" s="32"/>
      <c r="F333" s="32"/>
      <c r="G333" s="32"/>
      <c r="H333" s="32"/>
      <c r="I333" s="380"/>
      <c r="J333" s="379"/>
      <c r="K333" s="379"/>
      <c r="L333" s="379"/>
      <c r="M333" s="379"/>
      <c r="N333" s="379"/>
      <c r="O333" s="316"/>
      <c r="P333" s="47"/>
      <c r="Q333" s="47"/>
      <c r="R333" s="47"/>
      <c r="S333" s="365"/>
      <c r="T333" s="380"/>
      <c r="U333" s="380"/>
      <c r="V333" s="380"/>
      <c r="W333" s="388"/>
      <c r="X333" s="380"/>
      <c r="Y333" s="361"/>
      <c r="Z333" s="384"/>
      <c r="AA333" s="386"/>
      <c r="AB333" s="384"/>
      <c r="AC333" s="380"/>
      <c r="AD333" s="367"/>
      <c r="AE333" s="25"/>
    </row>
    <row r="334" spans="1:31" s="14" customFormat="1" ht="13.5" customHeight="1">
      <c r="A334" s="25"/>
      <c r="B334" s="31"/>
      <c r="C334" s="31"/>
      <c r="D334" s="31"/>
      <c r="E334" s="31"/>
      <c r="F334" s="31"/>
      <c r="G334" s="31"/>
      <c r="H334" s="31"/>
      <c r="I334" s="378"/>
      <c r="J334" s="378"/>
      <c r="K334" s="378"/>
      <c r="L334" s="378"/>
      <c r="M334" s="378"/>
      <c r="N334" s="378"/>
      <c r="O334" s="31"/>
      <c r="P334" s="31"/>
      <c r="Q334" s="31"/>
      <c r="R334" s="31"/>
      <c r="S334" s="378"/>
      <c r="T334" s="378"/>
      <c r="U334" s="378"/>
      <c r="V334" s="378"/>
      <c r="W334" s="387"/>
      <c r="X334" s="378"/>
      <c r="Y334" s="381"/>
      <c r="Z334" s="383" t="e">
        <f>Y334/W334</f>
        <v>#DIV/0!</v>
      </c>
      <c r="AA334" s="385"/>
      <c r="AB334" s="383" t="e">
        <f>AA334/W334</f>
        <v>#DIV/0!</v>
      </c>
      <c r="AC334" s="378"/>
      <c r="AD334" s="367"/>
      <c r="AE334" s="25"/>
    </row>
    <row r="335" spans="1:31" s="14" customFormat="1" ht="13.5" customHeight="1">
      <c r="A335" s="25"/>
      <c r="B335" s="32"/>
      <c r="C335" s="32"/>
      <c r="D335" s="32"/>
      <c r="E335" s="32"/>
      <c r="F335" s="32"/>
      <c r="G335" s="32"/>
      <c r="H335" s="32"/>
      <c r="I335" s="390"/>
      <c r="J335" s="364"/>
      <c r="K335" s="364"/>
      <c r="L335" s="364"/>
      <c r="M335" s="364"/>
      <c r="N335" s="364"/>
      <c r="O335" s="32"/>
      <c r="P335" s="32"/>
      <c r="Q335" s="32"/>
      <c r="R335" s="32"/>
      <c r="S335" s="390"/>
      <c r="T335" s="390"/>
      <c r="U335" s="390"/>
      <c r="V335" s="390"/>
      <c r="W335" s="363"/>
      <c r="X335" s="390"/>
      <c r="Y335" s="360"/>
      <c r="Z335" s="389"/>
      <c r="AA335" s="362"/>
      <c r="AB335" s="389"/>
      <c r="AC335" s="390"/>
      <c r="AD335" s="367"/>
      <c r="AE335" s="25"/>
    </row>
    <row r="336" spans="1:31" s="14" customFormat="1" ht="13.5" customHeight="1">
      <c r="A336" s="25"/>
      <c r="B336" s="32"/>
      <c r="C336" s="32"/>
      <c r="D336" s="32"/>
      <c r="E336" s="32"/>
      <c r="F336" s="32"/>
      <c r="G336" s="32"/>
      <c r="H336" s="32"/>
      <c r="I336" s="390"/>
      <c r="J336" s="364"/>
      <c r="K336" s="364"/>
      <c r="L336" s="364"/>
      <c r="M336" s="364"/>
      <c r="N336" s="364"/>
      <c r="O336" s="32"/>
      <c r="P336" s="32"/>
      <c r="Q336" s="32"/>
      <c r="R336" s="32"/>
      <c r="S336" s="390"/>
      <c r="T336" s="390"/>
      <c r="U336" s="390"/>
      <c r="V336" s="390"/>
      <c r="W336" s="363"/>
      <c r="X336" s="390"/>
      <c r="Y336" s="360"/>
      <c r="Z336" s="389"/>
      <c r="AA336" s="362"/>
      <c r="AB336" s="389"/>
      <c r="AC336" s="390"/>
      <c r="AD336" s="367"/>
      <c r="AE336" s="25"/>
    </row>
    <row r="337" spans="1:31" s="14" customFormat="1" ht="13.5" customHeight="1">
      <c r="A337" s="25"/>
      <c r="B337" s="32"/>
      <c r="C337" s="32"/>
      <c r="D337" s="32"/>
      <c r="E337" s="32"/>
      <c r="F337" s="32"/>
      <c r="G337" s="32"/>
      <c r="H337" s="32"/>
      <c r="I337" s="390"/>
      <c r="J337" s="364"/>
      <c r="K337" s="364"/>
      <c r="L337" s="364"/>
      <c r="M337" s="364"/>
      <c r="N337" s="364"/>
      <c r="O337" s="32"/>
      <c r="P337" s="32"/>
      <c r="Q337" s="32"/>
      <c r="R337" s="32"/>
      <c r="S337" s="390"/>
      <c r="T337" s="390"/>
      <c r="U337" s="390"/>
      <c r="V337" s="390"/>
      <c r="W337" s="363"/>
      <c r="X337" s="390"/>
      <c r="Y337" s="360"/>
      <c r="Z337" s="389"/>
      <c r="AA337" s="362"/>
      <c r="AB337" s="389"/>
      <c r="AC337" s="390"/>
      <c r="AD337" s="367"/>
      <c r="AE337" s="25"/>
    </row>
    <row r="338" spans="1:31" s="14" customFormat="1" ht="13.5" customHeight="1">
      <c r="A338" s="25"/>
      <c r="B338" s="33"/>
      <c r="C338" s="33"/>
      <c r="D338" s="47"/>
      <c r="E338" s="47"/>
      <c r="F338" s="47"/>
      <c r="G338" s="47"/>
      <c r="H338" s="47"/>
      <c r="I338" s="380"/>
      <c r="J338" s="379"/>
      <c r="K338" s="379"/>
      <c r="L338" s="379"/>
      <c r="M338" s="379"/>
      <c r="N338" s="379"/>
      <c r="O338" s="33"/>
      <c r="P338" s="33"/>
      <c r="Q338" s="33"/>
      <c r="R338" s="33"/>
      <c r="S338" s="380"/>
      <c r="T338" s="380"/>
      <c r="U338" s="380"/>
      <c r="V338" s="380"/>
      <c r="W338" s="388"/>
      <c r="X338" s="380"/>
      <c r="Y338" s="382"/>
      <c r="Z338" s="384"/>
      <c r="AA338" s="386"/>
      <c r="AB338" s="384"/>
      <c r="AC338" s="380"/>
      <c r="AD338" s="367"/>
      <c r="AE338" s="25"/>
    </row>
    <row r="339" spans="1:31" s="14" customFormat="1" ht="13.5" customHeight="1">
      <c r="A339" s="25"/>
      <c r="B339" s="31"/>
      <c r="C339" s="31"/>
      <c r="D339" s="31"/>
      <c r="E339" s="31"/>
      <c r="F339" s="31"/>
      <c r="G339" s="31"/>
      <c r="H339" s="31"/>
      <c r="I339" s="378"/>
      <c r="J339" s="378"/>
      <c r="K339" s="378"/>
      <c r="L339" s="378"/>
      <c r="M339" s="378"/>
      <c r="N339" s="378"/>
      <c r="O339" s="31"/>
      <c r="P339" s="31"/>
      <c r="Q339" s="31"/>
      <c r="R339" s="31"/>
      <c r="S339" s="378"/>
      <c r="T339" s="378"/>
      <c r="U339" s="378"/>
      <c r="V339" s="378"/>
      <c r="W339" s="387"/>
      <c r="X339" s="378"/>
      <c r="Y339" s="381"/>
      <c r="Z339" s="383" t="e">
        <f>Y339/W339</f>
        <v>#DIV/0!</v>
      </c>
      <c r="AA339" s="385"/>
      <c r="AB339" s="383" t="e">
        <f>AA339/W339</f>
        <v>#DIV/0!</v>
      </c>
      <c r="AC339" s="378"/>
      <c r="AD339" s="367"/>
      <c r="AE339" s="25"/>
    </row>
    <row r="340" spans="1:31" s="14" customFormat="1" ht="13.5" customHeight="1">
      <c r="A340" s="25"/>
      <c r="B340" s="32"/>
      <c r="C340" s="32"/>
      <c r="D340" s="32"/>
      <c r="E340" s="32"/>
      <c r="F340" s="32"/>
      <c r="G340" s="32"/>
      <c r="H340" s="32"/>
      <c r="I340" s="390"/>
      <c r="J340" s="364"/>
      <c r="K340" s="364"/>
      <c r="L340" s="364"/>
      <c r="M340" s="364"/>
      <c r="N340" s="364"/>
      <c r="O340" s="32"/>
      <c r="P340" s="32"/>
      <c r="Q340" s="32"/>
      <c r="R340" s="32"/>
      <c r="S340" s="390"/>
      <c r="T340" s="390"/>
      <c r="U340" s="390"/>
      <c r="V340" s="390"/>
      <c r="W340" s="363"/>
      <c r="X340" s="390"/>
      <c r="Y340" s="360"/>
      <c r="Z340" s="389"/>
      <c r="AA340" s="362"/>
      <c r="AB340" s="389"/>
      <c r="AC340" s="390"/>
      <c r="AD340" s="367"/>
      <c r="AE340" s="25"/>
    </row>
    <row r="341" spans="1:31" s="14" customFormat="1" ht="13.5" customHeight="1">
      <c r="A341" s="25"/>
      <c r="B341" s="32"/>
      <c r="C341" s="32"/>
      <c r="D341" s="32"/>
      <c r="E341" s="32"/>
      <c r="F341" s="32"/>
      <c r="G341" s="32"/>
      <c r="H341" s="32"/>
      <c r="I341" s="390"/>
      <c r="J341" s="364"/>
      <c r="K341" s="364"/>
      <c r="L341" s="364"/>
      <c r="M341" s="364"/>
      <c r="N341" s="364"/>
      <c r="O341" s="32"/>
      <c r="P341" s="32"/>
      <c r="Q341" s="32"/>
      <c r="R341" s="32"/>
      <c r="S341" s="390"/>
      <c r="T341" s="390"/>
      <c r="U341" s="390"/>
      <c r="V341" s="390"/>
      <c r="W341" s="363"/>
      <c r="X341" s="390"/>
      <c r="Y341" s="360"/>
      <c r="Z341" s="389"/>
      <c r="AA341" s="362"/>
      <c r="AB341" s="389"/>
      <c r="AC341" s="390"/>
      <c r="AD341" s="367"/>
      <c r="AE341" s="25"/>
    </row>
    <row r="342" spans="1:31" s="14" customFormat="1" ht="13.5" customHeight="1">
      <c r="A342" s="25"/>
      <c r="B342" s="32"/>
      <c r="C342" s="32"/>
      <c r="D342" s="32"/>
      <c r="E342" s="32"/>
      <c r="F342" s="32"/>
      <c r="G342" s="32"/>
      <c r="H342" s="32"/>
      <c r="I342" s="390"/>
      <c r="J342" s="364"/>
      <c r="K342" s="364"/>
      <c r="L342" s="364"/>
      <c r="M342" s="364"/>
      <c r="N342" s="364"/>
      <c r="O342" s="32"/>
      <c r="P342" s="32"/>
      <c r="Q342" s="32"/>
      <c r="R342" s="32"/>
      <c r="S342" s="390"/>
      <c r="T342" s="390"/>
      <c r="U342" s="390"/>
      <c r="V342" s="390"/>
      <c r="W342" s="363"/>
      <c r="X342" s="390"/>
      <c r="Y342" s="360"/>
      <c r="Z342" s="389"/>
      <c r="AA342" s="362"/>
      <c r="AB342" s="389"/>
      <c r="AC342" s="390"/>
      <c r="AD342" s="367"/>
      <c r="AE342" s="25"/>
    </row>
    <row r="343" spans="1:31" s="14" customFormat="1" ht="13.5" customHeight="1">
      <c r="A343" s="25"/>
      <c r="B343" s="33"/>
      <c r="C343" s="33"/>
      <c r="D343" s="47"/>
      <c r="E343" s="47"/>
      <c r="F343" s="47"/>
      <c r="G343" s="47"/>
      <c r="H343" s="47"/>
      <c r="I343" s="380"/>
      <c r="J343" s="379"/>
      <c r="K343" s="379"/>
      <c r="L343" s="379"/>
      <c r="M343" s="379"/>
      <c r="N343" s="379"/>
      <c r="O343" s="33"/>
      <c r="P343" s="33"/>
      <c r="Q343" s="33"/>
      <c r="R343" s="33"/>
      <c r="S343" s="380"/>
      <c r="T343" s="380"/>
      <c r="U343" s="380"/>
      <c r="V343" s="380"/>
      <c r="W343" s="388"/>
      <c r="X343" s="380"/>
      <c r="Y343" s="382"/>
      <c r="Z343" s="384"/>
      <c r="AA343" s="386"/>
      <c r="AB343" s="384"/>
      <c r="AC343" s="380"/>
      <c r="AD343" s="367"/>
      <c r="AE343" s="25"/>
    </row>
    <row r="344" spans="1:31" s="14" customFormat="1" ht="13.5" customHeight="1">
      <c r="A344" s="25"/>
      <c r="B344" s="31"/>
      <c r="C344" s="31"/>
      <c r="D344" s="31"/>
      <c r="E344" s="31"/>
      <c r="F344" s="31"/>
      <c r="G344" s="31"/>
      <c r="H344" s="31"/>
      <c r="I344" s="378"/>
      <c r="J344" s="378"/>
      <c r="K344" s="378"/>
      <c r="L344" s="378"/>
      <c r="M344" s="378"/>
      <c r="N344" s="378"/>
      <c r="O344" s="31"/>
      <c r="P344" s="31"/>
      <c r="Q344" s="31"/>
      <c r="R344" s="31"/>
      <c r="S344" s="378"/>
      <c r="T344" s="378"/>
      <c r="U344" s="378"/>
      <c r="V344" s="378"/>
      <c r="W344" s="387"/>
      <c r="X344" s="378"/>
      <c r="Y344" s="381"/>
      <c r="Z344" s="383" t="e">
        <f>Y344/W344</f>
        <v>#DIV/0!</v>
      </c>
      <c r="AA344" s="385"/>
      <c r="AB344" s="383" t="e">
        <f>AA344/W344</f>
        <v>#DIV/0!</v>
      </c>
      <c r="AC344" s="378"/>
      <c r="AD344" s="367"/>
      <c r="AE344" s="25"/>
    </row>
    <row r="345" spans="1:31" s="14" customFormat="1" ht="13.5" customHeight="1">
      <c r="A345" s="25"/>
      <c r="B345" s="32"/>
      <c r="C345" s="32"/>
      <c r="D345" s="32"/>
      <c r="E345" s="32"/>
      <c r="F345" s="32"/>
      <c r="G345" s="32"/>
      <c r="H345" s="32"/>
      <c r="I345" s="390"/>
      <c r="J345" s="364"/>
      <c r="K345" s="364"/>
      <c r="L345" s="364"/>
      <c r="M345" s="364"/>
      <c r="N345" s="364"/>
      <c r="O345" s="32"/>
      <c r="P345" s="32"/>
      <c r="Q345" s="32"/>
      <c r="R345" s="32"/>
      <c r="S345" s="390"/>
      <c r="T345" s="390"/>
      <c r="U345" s="390"/>
      <c r="V345" s="390"/>
      <c r="W345" s="363"/>
      <c r="X345" s="390"/>
      <c r="Y345" s="360"/>
      <c r="Z345" s="389"/>
      <c r="AA345" s="362"/>
      <c r="AB345" s="389"/>
      <c r="AC345" s="390"/>
      <c r="AD345" s="367"/>
      <c r="AE345" s="25"/>
    </row>
    <row r="346" spans="1:31" s="14" customFormat="1" ht="13.5" customHeight="1">
      <c r="A346" s="25"/>
      <c r="B346" s="32"/>
      <c r="C346" s="32"/>
      <c r="D346" s="32"/>
      <c r="E346" s="32"/>
      <c r="F346" s="32"/>
      <c r="G346" s="32"/>
      <c r="H346" s="32"/>
      <c r="I346" s="390"/>
      <c r="J346" s="364"/>
      <c r="K346" s="364"/>
      <c r="L346" s="364"/>
      <c r="M346" s="364"/>
      <c r="N346" s="364"/>
      <c r="O346" s="32"/>
      <c r="P346" s="32"/>
      <c r="Q346" s="32"/>
      <c r="R346" s="32"/>
      <c r="S346" s="390"/>
      <c r="T346" s="390"/>
      <c r="U346" s="390"/>
      <c r="V346" s="390"/>
      <c r="W346" s="363"/>
      <c r="X346" s="390"/>
      <c r="Y346" s="360"/>
      <c r="Z346" s="389"/>
      <c r="AA346" s="362"/>
      <c r="AB346" s="389"/>
      <c r="AC346" s="390"/>
      <c r="AD346" s="367"/>
      <c r="AE346" s="25"/>
    </row>
    <row r="347" spans="1:31" s="14" customFormat="1" ht="13.5" customHeight="1">
      <c r="A347" s="25"/>
      <c r="B347" s="32"/>
      <c r="C347" s="32"/>
      <c r="D347" s="32"/>
      <c r="E347" s="32"/>
      <c r="F347" s="32"/>
      <c r="G347" s="32"/>
      <c r="H347" s="32"/>
      <c r="I347" s="390"/>
      <c r="J347" s="364"/>
      <c r="K347" s="364"/>
      <c r="L347" s="364"/>
      <c r="M347" s="364"/>
      <c r="N347" s="364"/>
      <c r="O347" s="32"/>
      <c r="P347" s="32"/>
      <c r="Q347" s="32"/>
      <c r="R347" s="32"/>
      <c r="S347" s="390"/>
      <c r="T347" s="390"/>
      <c r="U347" s="390"/>
      <c r="V347" s="390"/>
      <c r="W347" s="363"/>
      <c r="X347" s="390"/>
      <c r="Y347" s="360"/>
      <c r="Z347" s="389"/>
      <c r="AA347" s="362"/>
      <c r="AB347" s="389"/>
      <c r="AC347" s="390"/>
      <c r="AD347" s="367"/>
      <c r="AE347" s="25"/>
    </row>
    <row r="348" spans="1:31" s="14" customFormat="1" ht="13.5" customHeight="1">
      <c r="A348" s="25"/>
      <c r="B348" s="33"/>
      <c r="C348" s="33"/>
      <c r="D348" s="47"/>
      <c r="E348" s="47"/>
      <c r="F348" s="47"/>
      <c r="G348" s="47"/>
      <c r="H348" s="47"/>
      <c r="I348" s="380"/>
      <c r="J348" s="379"/>
      <c r="K348" s="379"/>
      <c r="L348" s="379"/>
      <c r="M348" s="379"/>
      <c r="N348" s="379"/>
      <c r="O348" s="33"/>
      <c r="P348" s="33"/>
      <c r="Q348" s="33"/>
      <c r="R348" s="33"/>
      <c r="S348" s="380"/>
      <c r="T348" s="380"/>
      <c r="U348" s="380"/>
      <c r="V348" s="380"/>
      <c r="W348" s="388"/>
      <c r="X348" s="380"/>
      <c r="Y348" s="382"/>
      <c r="Z348" s="384"/>
      <c r="AA348" s="386"/>
      <c r="AB348" s="384"/>
      <c r="AC348" s="380"/>
      <c r="AD348" s="367"/>
      <c r="AE348" s="25"/>
    </row>
    <row r="349" spans="1:31" s="14" customFormat="1" ht="13.5" customHeight="1">
      <c r="A349" s="25"/>
      <c r="B349" s="31"/>
      <c r="C349" s="31"/>
      <c r="D349" s="31"/>
      <c r="E349" s="31"/>
      <c r="F349" s="31"/>
      <c r="G349" s="31"/>
      <c r="H349" s="31"/>
      <c r="I349" s="378"/>
      <c r="J349" s="378"/>
      <c r="K349" s="378"/>
      <c r="L349" s="378"/>
      <c r="M349" s="378"/>
      <c r="N349" s="378"/>
      <c r="O349" s="31"/>
      <c r="P349" s="31"/>
      <c r="Q349" s="31"/>
      <c r="R349" s="31"/>
      <c r="S349" s="378"/>
      <c r="T349" s="378"/>
      <c r="U349" s="378"/>
      <c r="V349" s="378"/>
      <c r="W349" s="387"/>
      <c r="X349" s="378"/>
      <c r="Y349" s="381"/>
      <c r="Z349" s="383" t="e">
        <f>Y349/W349</f>
        <v>#DIV/0!</v>
      </c>
      <c r="AA349" s="385"/>
      <c r="AB349" s="383" t="e">
        <f>AA349/W349</f>
        <v>#DIV/0!</v>
      </c>
      <c r="AC349" s="378"/>
      <c r="AD349" s="367"/>
      <c r="AE349" s="25"/>
    </row>
    <row r="350" spans="1:31" s="14" customFormat="1" ht="13.5" customHeight="1">
      <c r="A350" s="25"/>
      <c r="B350" s="32"/>
      <c r="C350" s="32"/>
      <c r="D350" s="32"/>
      <c r="E350" s="32"/>
      <c r="F350" s="32"/>
      <c r="G350" s="32"/>
      <c r="H350" s="32"/>
      <c r="I350" s="390"/>
      <c r="J350" s="364"/>
      <c r="K350" s="364"/>
      <c r="L350" s="364"/>
      <c r="M350" s="364"/>
      <c r="N350" s="364"/>
      <c r="O350" s="32"/>
      <c r="P350" s="32"/>
      <c r="Q350" s="32"/>
      <c r="R350" s="32"/>
      <c r="S350" s="390"/>
      <c r="T350" s="390"/>
      <c r="U350" s="390"/>
      <c r="V350" s="390"/>
      <c r="W350" s="363"/>
      <c r="X350" s="390"/>
      <c r="Y350" s="360"/>
      <c r="Z350" s="389"/>
      <c r="AA350" s="362"/>
      <c r="AB350" s="389"/>
      <c r="AC350" s="390"/>
      <c r="AD350" s="367"/>
      <c r="AE350" s="25"/>
    </row>
    <row r="351" spans="1:31" s="14" customFormat="1" ht="13.5" customHeight="1">
      <c r="A351" s="25"/>
      <c r="B351" s="32"/>
      <c r="C351" s="32"/>
      <c r="D351" s="32"/>
      <c r="E351" s="32"/>
      <c r="F351" s="32"/>
      <c r="G351" s="32"/>
      <c r="H351" s="32"/>
      <c r="I351" s="390"/>
      <c r="J351" s="364"/>
      <c r="K351" s="364"/>
      <c r="L351" s="364"/>
      <c r="M351" s="364"/>
      <c r="N351" s="364"/>
      <c r="O351" s="32"/>
      <c r="P351" s="32"/>
      <c r="Q351" s="32"/>
      <c r="R351" s="32"/>
      <c r="S351" s="390"/>
      <c r="T351" s="390"/>
      <c r="U351" s="390"/>
      <c r="V351" s="390"/>
      <c r="W351" s="363"/>
      <c r="X351" s="390"/>
      <c r="Y351" s="360"/>
      <c r="Z351" s="389"/>
      <c r="AA351" s="362"/>
      <c r="AB351" s="389"/>
      <c r="AC351" s="390"/>
      <c r="AD351" s="367"/>
      <c r="AE351" s="25"/>
    </row>
    <row r="352" spans="1:31" s="14" customFormat="1" ht="13.5" customHeight="1">
      <c r="A352" s="25"/>
      <c r="B352" s="32"/>
      <c r="C352" s="32"/>
      <c r="D352" s="32"/>
      <c r="E352" s="32"/>
      <c r="F352" s="32"/>
      <c r="G352" s="32"/>
      <c r="H352" s="32"/>
      <c r="I352" s="390"/>
      <c r="J352" s="364"/>
      <c r="K352" s="364"/>
      <c r="L352" s="364"/>
      <c r="M352" s="364"/>
      <c r="N352" s="364"/>
      <c r="O352" s="32"/>
      <c r="P352" s="32"/>
      <c r="Q352" s="32"/>
      <c r="R352" s="32"/>
      <c r="S352" s="390"/>
      <c r="T352" s="390"/>
      <c r="U352" s="390"/>
      <c r="V352" s="390"/>
      <c r="W352" s="363"/>
      <c r="X352" s="390"/>
      <c r="Y352" s="360"/>
      <c r="Z352" s="389"/>
      <c r="AA352" s="362"/>
      <c r="AB352" s="389"/>
      <c r="AC352" s="390"/>
      <c r="AD352" s="367"/>
      <c r="AE352" s="25"/>
    </row>
    <row r="353" spans="1:31" s="14" customFormat="1" ht="13.5" customHeight="1">
      <c r="A353" s="25"/>
      <c r="B353" s="33"/>
      <c r="C353" s="33"/>
      <c r="D353" s="47"/>
      <c r="E353" s="47"/>
      <c r="F353" s="47"/>
      <c r="G353" s="47"/>
      <c r="H353" s="47"/>
      <c r="I353" s="380"/>
      <c r="J353" s="379"/>
      <c r="K353" s="379"/>
      <c r="L353" s="379"/>
      <c r="M353" s="379"/>
      <c r="N353" s="379"/>
      <c r="O353" s="33"/>
      <c r="P353" s="33"/>
      <c r="Q353" s="33"/>
      <c r="R353" s="33"/>
      <c r="S353" s="380"/>
      <c r="T353" s="380"/>
      <c r="U353" s="380"/>
      <c r="V353" s="380"/>
      <c r="W353" s="388"/>
      <c r="X353" s="380"/>
      <c r="Y353" s="382"/>
      <c r="Z353" s="384"/>
      <c r="AA353" s="386"/>
      <c r="AB353" s="384"/>
      <c r="AC353" s="380"/>
      <c r="AD353" s="367"/>
      <c r="AE353" s="25"/>
    </row>
    <row r="354" spans="1:31" s="14" customFormat="1" ht="13.5" customHeight="1">
      <c r="A354" s="25"/>
      <c r="B354" s="31"/>
      <c r="C354" s="31"/>
      <c r="D354" s="31"/>
      <c r="E354" s="31"/>
      <c r="F354" s="31"/>
      <c r="G354" s="31"/>
      <c r="H354" s="31"/>
      <c r="I354" s="378"/>
      <c r="J354" s="378"/>
      <c r="K354" s="378"/>
      <c r="L354" s="378"/>
      <c r="M354" s="378"/>
      <c r="N354" s="378"/>
      <c r="O354" s="31"/>
      <c r="P354" s="31"/>
      <c r="Q354" s="31"/>
      <c r="R354" s="31"/>
      <c r="S354" s="378"/>
      <c r="T354" s="378"/>
      <c r="U354" s="378"/>
      <c r="V354" s="378"/>
      <c r="W354" s="387"/>
      <c r="X354" s="378"/>
      <c r="Y354" s="381"/>
      <c r="Z354" s="383" t="e">
        <f>Y354/W354</f>
        <v>#DIV/0!</v>
      </c>
      <c r="AA354" s="385"/>
      <c r="AB354" s="383" t="e">
        <f>AA354/W354</f>
        <v>#DIV/0!</v>
      </c>
      <c r="AC354" s="378"/>
      <c r="AD354" s="367"/>
      <c r="AE354" s="25"/>
    </row>
    <row r="355" spans="1:31" s="14" customFormat="1" ht="13.5" customHeight="1">
      <c r="A355" s="25"/>
      <c r="B355" s="32"/>
      <c r="C355" s="32"/>
      <c r="D355" s="32"/>
      <c r="E355" s="32"/>
      <c r="F355" s="32"/>
      <c r="G355" s="32"/>
      <c r="H355" s="32"/>
      <c r="I355" s="390"/>
      <c r="J355" s="364"/>
      <c r="K355" s="364"/>
      <c r="L355" s="364"/>
      <c r="M355" s="364"/>
      <c r="N355" s="364"/>
      <c r="O355" s="32"/>
      <c r="P355" s="32"/>
      <c r="Q355" s="32"/>
      <c r="R355" s="32"/>
      <c r="S355" s="390"/>
      <c r="T355" s="390"/>
      <c r="U355" s="390"/>
      <c r="V355" s="390"/>
      <c r="W355" s="363"/>
      <c r="X355" s="390"/>
      <c r="Y355" s="360"/>
      <c r="Z355" s="389"/>
      <c r="AA355" s="362"/>
      <c r="AB355" s="389"/>
      <c r="AC355" s="390"/>
      <c r="AD355" s="367"/>
      <c r="AE355" s="25"/>
    </row>
    <row r="356" spans="1:31" s="14" customFormat="1" ht="13.5" customHeight="1">
      <c r="A356" s="25"/>
      <c r="B356" s="32"/>
      <c r="C356" s="32"/>
      <c r="D356" s="32"/>
      <c r="E356" s="32"/>
      <c r="F356" s="32"/>
      <c r="G356" s="32"/>
      <c r="H356" s="32"/>
      <c r="I356" s="390"/>
      <c r="J356" s="364"/>
      <c r="K356" s="364"/>
      <c r="L356" s="364"/>
      <c r="M356" s="364"/>
      <c r="N356" s="364"/>
      <c r="O356" s="32"/>
      <c r="P356" s="32"/>
      <c r="Q356" s="32"/>
      <c r="R356" s="32"/>
      <c r="S356" s="390"/>
      <c r="T356" s="390"/>
      <c r="U356" s="390"/>
      <c r="V356" s="390"/>
      <c r="W356" s="363"/>
      <c r="X356" s="390"/>
      <c r="Y356" s="360"/>
      <c r="Z356" s="389"/>
      <c r="AA356" s="362"/>
      <c r="AB356" s="389"/>
      <c r="AC356" s="390"/>
      <c r="AD356" s="367"/>
      <c r="AE356" s="25"/>
    </row>
    <row r="357" spans="1:31" s="14" customFormat="1" ht="13.5" customHeight="1">
      <c r="A357" s="25"/>
      <c r="B357" s="32"/>
      <c r="C357" s="32"/>
      <c r="D357" s="32"/>
      <c r="E357" s="32"/>
      <c r="F357" s="32"/>
      <c r="G357" s="32"/>
      <c r="H357" s="32"/>
      <c r="I357" s="390"/>
      <c r="J357" s="364"/>
      <c r="K357" s="364"/>
      <c r="L357" s="364"/>
      <c r="M357" s="364"/>
      <c r="N357" s="364"/>
      <c r="O357" s="32"/>
      <c r="P357" s="32"/>
      <c r="Q357" s="32"/>
      <c r="R357" s="32"/>
      <c r="S357" s="390"/>
      <c r="T357" s="390"/>
      <c r="U357" s="390"/>
      <c r="V357" s="390"/>
      <c r="W357" s="363"/>
      <c r="X357" s="390"/>
      <c r="Y357" s="360"/>
      <c r="Z357" s="389"/>
      <c r="AA357" s="362"/>
      <c r="AB357" s="389"/>
      <c r="AC357" s="390"/>
      <c r="AD357" s="367"/>
      <c r="AE357" s="25"/>
    </row>
    <row r="358" spans="1:31" s="14" customFormat="1" ht="13.5" customHeight="1">
      <c r="A358" s="25"/>
      <c r="B358" s="33"/>
      <c r="C358" s="33"/>
      <c r="D358" s="47"/>
      <c r="E358" s="47"/>
      <c r="F358" s="47"/>
      <c r="G358" s="47"/>
      <c r="H358" s="47"/>
      <c r="I358" s="380"/>
      <c r="J358" s="379"/>
      <c r="K358" s="379"/>
      <c r="L358" s="379"/>
      <c r="M358" s="379"/>
      <c r="N358" s="379"/>
      <c r="O358" s="33"/>
      <c r="P358" s="33"/>
      <c r="Q358" s="33"/>
      <c r="R358" s="33"/>
      <c r="S358" s="380"/>
      <c r="T358" s="380"/>
      <c r="U358" s="380"/>
      <c r="V358" s="380"/>
      <c r="W358" s="388"/>
      <c r="X358" s="380"/>
      <c r="Y358" s="382"/>
      <c r="Z358" s="384"/>
      <c r="AA358" s="386"/>
      <c r="AB358" s="384"/>
      <c r="AC358" s="380"/>
      <c r="AD358" s="367"/>
      <c r="AE358" s="25"/>
    </row>
  </sheetData>
  <mergeCells count="1387">
    <mergeCell ref="AC10:AC14"/>
    <mergeCell ref="AD10:AD14"/>
    <mergeCell ref="Y10:Y14"/>
    <mergeCell ref="Z10:Z14"/>
    <mergeCell ref="AA10:AA14"/>
    <mergeCell ref="AB10:AB14"/>
    <mergeCell ref="U10:U14"/>
    <mergeCell ref="V10:V14"/>
    <mergeCell ref="W10:W14"/>
    <mergeCell ref="X10:X14"/>
    <mergeCell ref="M10:M14"/>
    <mergeCell ref="N10:N14"/>
    <mergeCell ref="S10:S14"/>
    <mergeCell ref="T10:T14"/>
    <mergeCell ref="I10:I14"/>
    <mergeCell ref="J10:J14"/>
    <mergeCell ref="K10:K14"/>
    <mergeCell ref="L10:L14"/>
    <mergeCell ref="AC240:AC244"/>
    <mergeCell ref="AD240:AD244"/>
    <mergeCell ref="Y240:Y244"/>
    <mergeCell ref="Z240:Z244"/>
    <mergeCell ref="AA240:AA244"/>
    <mergeCell ref="AB240:AB244"/>
    <mergeCell ref="U240:U244"/>
    <mergeCell ref="V240:V244"/>
    <mergeCell ref="W240:W244"/>
    <mergeCell ref="X240:X244"/>
    <mergeCell ref="AC235:AC239"/>
    <mergeCell ref="AD235:AD239"/>
    <mergeCell ref="I240:I244"/>
    <mergeCell ref="J240:J244"/>
    <mergeCell ref="K240:K244"/>
    <mergeCell ref="L240:L244"/>
    <mergeCell ref="M240:M244"/>
    <mergeCell ref="N240:N244"/>
    <mergeCell ref="S240:S244"/>
    <mergeCell ref="T240:T244"/>
    <mergeCell ref="Y235:Y239"/>
    <mergeCell ref="Z235:Z239"/>
    <mergeCell ref="AA235:AA239"/>
    <mergeCell ref="AB235:AB239"/>
    <mergeCell ref="U235:U239"/>
    <mergeCell ref="V235:V239"/>
    <mergeCell ref="W235:W239"/>
    <mergeCell ref="X235:X239"/>
    <mergeCell ref="AC230:AC234"/>
    <mergeCell ref="AD230:AD234"/>
    <mergeCell ref="I235:I239"/>
    <mergeCell ref="J235:J239"/>
    <mergeCell ref="K235:K239"/>
    <mergeCell ref="L235:L239"/>
    <mergeCell ref="M235:M239"/>
    <mergeCell ref="N235:N239"/>
    <mergeCell ref="S235:S239"/>
    <mergeCell ref="T235:T239"/>
    <mergeCell ref="Y230:Y234"/>
    <mergeCell ref="Z230:Z234"/>
    <mergeCell ref="AA230:AA234"/>
    <mergeCell ref="AB230:AB234"/>
    <mergeCell ref="U230:U234"/>
    <mergeCell ref="V230:V234"/>
    <mergeCell ref="W230:W234"/>
    <mergeCell ref="X230:X234"/>
    <mergeCell ref="AC225:AC229"/>
    <mergeCell ref="AD225:AD229"/>
    <mergeCell ref="I230:I234"/>
    <mergeCell ref="J230:J234"/>
    <mergeCell ref="K230:K234"/>
    <mergeCell ref="L230:L234"/>
    <mergeCell ref="M230:M234"/>
    <mergeCell ref="N230:N234"/>
    <mergeCell ref="S230:S234"/>
    <mergeCell ref="T230:T234"/>
    <mergeCell ref="Y225:Y229"/>
    <mergeCell ref="Z225:Z229"/>
    <mergeCell ref="AA225:AA229"/>
    <mergeCell ref="AB225:AB229"/>
    <mergeCell ref="U225:U229"/>
    <mergeCell ref="V225:V229"/>
    <mergeCell ref="W225:W229"/>
    <mergeCell ref="X225:X229"/>
    <mergeCell ref="AC220:AC224"/>
    <mergeCell ref="AD220:AD224"/>
    <mergeCell ref="I225:I229"/>
    <mergeCell ref="J225:J229"/>
    <mergeCell ref="K225:K229"/>
    <mergeCell ref="L225:L229"/>
    <mergeCell ref="M225:M229"/>
    <mergeCell ref="N225:N229"/>
    <mergeCell ref="S225:S229"/>
    <mergeCell ref="T225:T229"/>
    <mergeCell ref="Y220:Y224"/>
    <mergeCell ref="Z220:Z224"/>
    <mergeCell ref="AA220:AA224"/>
    <mergeCell ref="AB220:AB224"/>
    <mergeCell ref="U220:U224"/>
    <mergeCell ref="V220:V224"/>
    <mergeCell ref="W220:W224"/>
    <mergeCell ref="X220:X224"/>
    <mergeCell ref="AC215:AC219"/>
    <mergeCell ref="AD215:AD219"/>
    <mergeCell ref="I220:I224"/>
    <mergeCell ref="J220:J224"/>
    <mergeCell ref="K220:K224"/>
    <mergeCell ref="L220:L224"/>
    <mergeCell ref="M220:M224"/>
    <mergeCell ref="N220:N224"/>
    <mergeCell ref="S220:S224"/>
    <mergeCell ref="T220:T224"/>
    <mergeCell ref="Y215:Y219"/>
    <mergeCell ref="Z215:Z219"/>
    <mergeCell ref="AA215:AA219"/>
    <mergeCell ref="AB215:AB219"/>
    <mergeCell ref="U215:U219"/>
    <mergeCell ref="V215:V219"/>
    <mergeCell ref="W215:W219"/>
    <mergeCell ref="X215:X219"/>
    <mergeCell ref="AC210:AC214"/>
    <mergeCell ref="AD210:AD214"/>
    <mergeCell ref="I215:I219"/>
    <mergeCell ref="J215:J219"/>
    <mergeCell ref="K215:K219"/>
    <mergeCell ref="L215:L219"/>
    <mergeCell ref="M215:M219"/>
    <mergeCell ref="N215:N219"/>
    <mergeCell ref="S215:S219"/>
    <mergeCell ref="T215:T219"/>
    <mergeCell ref="Y210:Y214"/>
    <mergeCell ref="Z210:Z214"/>
    <mergeCell ref="AA210:AA214"/>
    <mergeCell ref="AB210:AB214"/>
    <mergeCell ref="U210:U214"/>
    <mergeCell ref="V210:V214"/>
    <mergeCell ref="W210:W214"/>
    <mergeCell ref="X210:X214"/>
    <mergeCell ref="AC205:AC209"/>
    <mergeCell ref="AD205:AD209"/>
    <mergeCell ref="I210:I214"/>
    <mergeCell ref="J210:J214"/>
    <mergeCell ref="K210:K214"/>
    <mergeCell ref="L210:L214"/>
    <mergeCell ref="M210:M214"/>
    <mergeCell ref="N210:N214"/>
    <mergeCell ref="S210:S214"/>
    <mergeCell ref="T210:T214"/>
    <mergeCell ref="Y205:Y209"/>
    <mergeCell ref="Z205:Z209"/>
    <mergeCell ref="AA205:AA209"/>
    <mergeCell ref="AB205:AB209"/>
    <mergeCell ref="U205:U209"/>
    <mergeCell ref="V205:V209"/>
    <mergeCell ref="W205:W209"/>
    <mergeCell ref="X205:X209"/>
    <mergeCell ref="AC200:AC204"/>
    <mergeCell ref="AD200:AD204"/>
    <mergeCell ref="I205:I209"/>
    <mergeCell ref="J205:J209"/>
    <mergeCell ref="K205:K209"/>
    <mergeCell ref="L205:L209"/>
    <mergeCell ref="M205:M209"/>
    <mergeCell ref="N205:N209"/>
    <mergeCell ref="S205:S209"/>
    <mergeCell ref="T205:T209"/>
    <mergeCell ref="Y200:Y204"/>
    <mergeCell ref="Z200:Z204"/>
    <mergeCell ref="AA200:AA204"/>
    <mergeCell ref="AB200:AB204"/>
    <mergeCell ref="U200:U204"/>
    <mergeCell ref="V200:V204"/>
    <mergeCell ref="W200:W204"/>
    <mergeCell ref="X200:X204"/>
    <mergeCell ref="AC195:AC199"/>
    <mergeCell ref="AD195:AD199"/>
    <mergeCell ref="I200:I204"/>
    <mergeCell ref="J200:J204"/>
    <mergeCell ref="K200:K204"/>
    <mergeCell ref="L200:L204"/>
    <mergeCell ref="M200:M204"/>
    <mergeCell ref="N200:N204"/>
    <mergeCell ref="S200:S204"/>
    <mergeCell ref="T200:T204"/>
    <mergeCell ref="Y195:Y199"/>
    <mergeCell ref="Z195:Z199"/>
    <mergeCell ref="AA195:AA199"/>
    <mergeCell ref="AB195:AB199"/>
    <mergeCell ref="U195:U199"/>
    <mergeCell ref="V195:V199"/>
    <mergeCell ref="W195:W199"/>
    <mergeCell ref="X195:X199"/>
    <mergeCell ref="AC190:AC194"/>
    <mergeCell ref="AD190:AD194"/>
    <mergeCell ref="I195:I199"/>
    <mergeCell ref="J195:J199"/>
    <mergeCell ref="K195:K199"/>
    <mergeCell ref="L195:L199"/>
    <mergeCell ref="M195:M199"/>
    <mergeCell ref="N195:N199"/>
    <mergeCell ref="S195:S199"/>
    <mergeCell ref="T195:T199"/>
    <mergeCell ref="Y190:Y194"/>
    <mergeCell ref="Z190:Z194"/>
    <mergeCell ref="AA190:AA194"/>
    <mergeCell ref="AB190:AB194"/>
    <mergeCell ref="U190:U194"/>
    <mergeCell ref="V190:V194"/>
    <mergeCell ref="W190:W194"/>
    <mergeCell ref="X190:X194"/>
    <mergeCell ref="AC185:AC189"/>
    <mergeCell ref="AD185:AD189"/>
    <mergeCell ref="I190:I194"/>
    <mergeCell ref="J190:J194"/>
    <mergeCell ref="K190:K194"/>
    <mergeCell ref="L190:L194"/>
    <mergeCell ref="M190:M194"/>
    <mergeCell ref="N190:N194"/>
    <mergeCell ref="S190:S194"/>
    <mergeCell ref="T190:T194"/>
    <mergeCell ref="Y185:Y189"/>
    <mergeCell ref="Z185:Z189"/>
    <mergeCell ref="AA185:AA189"/>
    <mergeCell ref="AB185:AB189"/>
    <mergeCell ref="U185:U189"/>
    <mergeCell ref="V185:V189"/>
    <mergeCell ref="W185:W189"/>
    <mergeCell ref="X185:X189"/>
    <mergeCell ref="AC180:AC184"/>
    <mergeCell ref="AD180:AD184"/>
    <mergeCell ref="I185:I189"/>
    <mergeCell ref="J185:J189"/>
    <mergeCell ref="K185:K189"/>
    <mergeCell ref="L185:L189"/>
    <mergeCell ref="M185:M189"/>
    <mergeCell ref="N185:N189"/>
    <mergeCell ref="S185:S189"/>
    <mergeCell ref="T185:T189"/>
    <mergeCell ref="Y180:Y184"/>
    <mergeCell ref="Z180:Z184"/>
    <mergeCell ref="AA180:AA184"/>
    <mergeCell ref="AB180:AB184"/>
    <mergeCell ref="U180:U184"/>
    <mergeCell ref="V180:V184"/>
    <mergeCell ref="W180:W184"/>
    <mergeCell ref="X180:X184"/>
    <mergeCell ref="AC175:AC179"/>
    <mergeCell ref="AD175:AD179"/>
    <mergeCell ref="I180:I184"/>
    <mergeCell ref="J180:J184"/>
    <mergeCell ref="K180:K184"/>
    <mergeCell ref="L180:L184"/>
    <mergeCell ref="M180:M184"/>
    <mergeCell ref="N180:N184"/>
    <mergeCell ref="S180:S184"/>
    <mergeCell ref="T180:T184"/>
    <mergeCell ref="Y175:Y179"/>
    <mergeCell ref="Z175:Z179"/>
    <mergeCell ref="AA175:AA179"/>
    <mergeCell ref="AB175:AB179"/>
    <mergeCell ref="U175:U179"/>
    <mergeCell ref="V175:V179"/>
    <mergeCell ref="W175:W179"/>
    <mergeCell ref="X175:X179"/>
    <mergeCell ref="AC170:AC174"/>
    <mergeCell ref="AD170:AD174"/>
    <mergeCell ref="I175:I179"/>
    <mergeCell ref="J175:J179"/>
    <mergeCell ref="K175:K179"/>
    <mergeCell ref="L175:L179"/>
    <mergeCell ref="M175:M179"/>
    <mergeCell ref="N175:N179"/>
    <mergeCell ref="S175:S179"/>
    <mergeCell ref="T175:T179"/>
    <mergeCell ref="Y170:Y174"/>
    <mergeCell ref="Z170:Z174"/>
    <mergeCell ref="AA170:AA174"/>
    <mergeCell ref="AB170:AB174"/>
    <mergeCell ref="U170:U174"/>
    <mergeCell ref="V170:V174"/>
    <mergeCell ref="W170:W174"/>
    <mergeCell ref="X170:X174"/>
    <mergeCell ref="AC165:AC169"/>
    <mergeCell ref="AD165:AD169"/>
    <mergeCell ref="I170:I174"/>
    <mergeCell ref="J170:J174"/>
    <mergeCell ref="K170:K174"/>
    <mergeCell ref="L170:L174"/>
    <mergeCell ref="M170:M174"/>
    <mergeCell ref="N170:N174"/>
    <mergeCell ref="S170:S174"/>
    <mergeCell ref="T170:T174"/>
    <mergeCell ref="Y165:Y169"/>
    <mergeCell ref="Z165:Z169"/>
    <mergeCell ref="AA165:AA169"/>
    <mergeCell ref="AB165:AB169"/>
    <mergeCell ref="U165:U169"/>
    <mergeCell ref="V165:V169"/>
    <mergeCell ref="W165:W169"/>
    <mergeCell ref="X165:X169"/>
    <mergeCell ref="AC160:AC164"/>
    <mergeCell ref="AD160:AD164"/>
    <mergeCell ref="I165:I169"/>
    <mergeCell ref="J165:J169"/>
    <mergeCell ref="K165:K169"/>
    <mergeCell ref="L165:L169"/>
    <mergeCell ref="M165:M169"/>
    <mergeCell ref="N165:N169"/>
    <mergeCell ref="S165:S169"/>
    <mergeCell ref="T165:T169"/>
    <mergeCell ref="Y160:Y164"/>
    <mergeCell ref="Z160:Z164"/>
    <mergeCell ref="AA160:AA164"/>
    <mergeCell ref="AB160:AB164"/>
    <mergeCell ref="U160:U164"/>
    <mergeCell ref="V160:V164"/>
    <mergeCell ref="W160:W164"/>
    <mergeCell ref="X160:X164"/>
    <mergeCell ref="AC155:AC159"/>
    <mergeCell ref="AD155:AD159"/>
    <mergeCell ref="I160:I164"/>
    <mergeCell ref="J160:J164"/>
    <mergeCell ref="K160:K164"/>
    <mergeCell ref="L160:L164"/>
    <mergeCell ref="M160:M164"/>
    <mergeCell ref="N160:N164"/>
    <mergeCell ref="S160:S164"/>
    <mergeCell ref="T160:T164"/>
    <mergeCell ref="Y155:Y159"/>
    <mergeCell ref="Z155:Z159"/>
    <mergeCell ref="AA155:AA159"/>
    <mergeCell ref="AB155:AB159"/>
    <mergeCell ref="U155:U159"/>
    <mergeCell ref="V155:V159"/>
    <mergeCell ref="W155:W159"/>
    <mergeCell ref="X155:X159"/>
    <mergeCell ref="AC150:AC154"/>
    <mergeCell ref="AD150:AD154"/>
    <mergeCell ref="I155:I159"/>
    <mergeCell ref="J155:J159"/>
    <mergeCell ref="K155:K159"/>
    <mergeCell ref="L155:L159"/>
    <mergeCell ref="M155:M159"/>
    <mergeCell ref="N155:N159"/>
    <mergeCell ref="S155:S159"/>
    <mergeCell ref="T155:T159"/>
    <mergeCell ref="Y150:Y154"/>
    <mergeCell ref="Z150:Z154"/>
    <mergeCell ref="AA150:AA154"/>
    <mergeCell ref="AB150:AB154"/>
    <mergeCell ref="U150:U154"/>
    <mergeCell ref="V150:V154"/>
    <mergeCell ref="W150:W154"/>
    <mergeCell ref="X150:X154"/>
    <mergeCell ref="AC145:AC149"/>
    <mergeCell ref="AD145:AD149"/>
    <mergeCell ref="I150:I154"/>
    <mergeCell ref="J150:J154"/>
    <mergeCell ref="K150:K154"/>
    <mergeCell ref="L150:L154"/>
    <mergeCell ref="M150:M154"/>
    <mergeCell ref="N150:N154"/>
    <mergeCell ref="S150:S154"/>
    <mergeCell ref="T150:T154"/>
    <mergeCell ref="Y145:Y149"/>
    <mergeCell ref="Z145:Z149"/>
    <mergeCell ref="AA145:AA149"/>
    <mergeCell ref="AB145:AB149"/>
    <mergeCell ref="U145:U149"/>
    <mergeCell ref="V145:V149"/>
    <mergeCell ref="W145:W149"/>
    <mergeCell ref="X145:X149"/>
    <mergeCell ref="AC140:AC144"/>
    <mergeCell ref="AD140:AD144"/>
    <mergeCell ref="I145:I149"/>
    <mergeCell ref="J145:J149"/>
    <mergeCell ref="K145:K149"/>
    <mergeCell ref="L145:L149"/>
    <mergeCell ref="M145:M149"/>
    <mergeCell ref="N145:N149"/>
    <mergeCell ref="S145:S149"/>
    <mergeCell ref="T145:T149"/>
    <mergeCell ref="Y140:Y144"/>
    <mergeCell ref="Z140:Z144"/>
    <mergeCell ref="AA140:AA144"/>
    <mergeCell ref="AB140:AB144"/>
    <mergeCell ref="U140:U144"/>
    <mergeCell ref="V140:V144"/>
    <mergeCell ref="W140:W144"/>
    <mergeCell ref="X140:X144"/>
    <mergeCell ref="AC135:AC139"/>
    <mergeCell ref="AD135:AD139"/>
    <mergeCell ref="I140:I144"/>
    <mergeCell ref="J140:J144"/>
    <mergeCell ref="K140:K144"/>
    <mergeCell ref="L140:L144"/>
    <mergeCell ref="M140:M144"/>
    <mergeCell ref="N140:N144"/>
    <mergeCell ref="S140:S144"/>
    <mergeCell ref="T140:T144"/>
    <mergeCell ref="Y135:Y139"/>
    <mergeCell ref="Z135:Z139"/>
    <mergeCell ref="AA135:AA139"/>
    <mergeCell ref="AB135:AB139"/>
    <mergeCell ref="U135:U139"/>
    <mergeCell ref="V135:V139"/>
    <mergeCell ref="W135:W139"/>
    <mergeCell ref="X135:X139"/>
    <mergeCell ref="AC130:AC134"/>
    <mergeCell ref="AD130:AD134"/>
    <mergeCell ref="I135:I139"/>
    <mergeCell ref="J135:J139"/>
    <mergeCell ref="K135:K139"/>
    <mergeCell ref="L135:L139"/>
    <mergeCell ref="M135:M139"/>
    <mergeCell ref="N135:N139"/>
    <mergeCell ref="S135:S139"/>
    <mergeCell ref="T135:T139"/>
    <mergeCell ref="Y130:Y134"/>
    <mergeCell ref="Z130:Z134"/>
    <mergeCell ref="AA130:AA134"/>
    <mergeCell ref="AB130:AB134"/>
    <mergeCell ref="U130:U134"/>
    <mergeCell ref="V130:V134"/>
    <mergeCell ref="W130:W134"/>
    <mergeCell ref="X130:X134"/>
    <mergeCell ref="M130:M134"/>
    <mergeCell ref="N130:N134"/>
    <mergeCell ref="S130:S134"/>
    <mergeCell ref="T130:T134"/>
    <mergeCell ref="I130:I134"/>
    <mergeCell ref="J130:J134"/>
    <mergeCell ref="K130:K134"/>
    <mergeCell ref="L130:L134"/>
    <mergeCell ref="AA125:AA129"/>
    <mergeCell ref="AB125:AB129"/>
    <mergeCell ref="AC125:AC129"/>
    <mergeCell ref="AD125:AD129"/>
    <mergeCell ref="W125:W129"/>
    <mergeCell ref="X125:X129"/>
    <mergeCell ref="Y125:Y129"/>
    <mergeCell ref="Z125:Z129"/>
    <mergeCell ref="AB120:AB124"/>
    <mergeCell ref="AC120:AC124"/>
    <mergeCell ref="AD120:AD124"/>
    <mergeCell ref="L125:L129"/>
    <mergeCell ref="M125:M129"/>
    <mergeCell ref="N125:N129"/>
    <mergeCell ref="S125:S129"/>
    <mergeCell ref="T125:T129"/>
    <mergeCell ref="U125:U129"/>
    <mergeCell ref="V125:V129"/>
    <mergeCell ref="X120:X124"/>
    <mergeCell ref="Y120:Y124"/>
    <mergeCell ref="Z120:Z124"/>
    <mergeCell ref="AA120:AA124"/>
    <mergeCell ref="T120:T124"/>
    <mergeCell ref="U120:U124"/>
    <mergeCell ref="V120:V124"/>
    <mergeCell ref="W120:W124"/>
    <mergeCell ref="AB115:AB119"/>
    <mergeCell ref="AC115:AC119"/>
    <mergeCell ref="AD115:AD119"/>
    <mergeCell ref="I120:I124"/>
    <mergeCell ref="J120:J124"/>
    <mergeCell ref="K120:K124"/>
    <mergeCell ref="L120:L124"/>
    <mergeCell ref="M120:M124"/>
    <mergeCell ref="N120:N124"/>
    <mergeCell ref="S120:S124"/>
    <mergeCell ref="X115:X119"/>
    <mergeCell ref="Y115:Y119"/>
    <mergeCell ref="Z115:Z119"/>
    <mergeCell ref="AA115:AA119"/>
    <mergeCell ref="T115:T119"/>
    <mergeCell ref="U115:U119"/>
    <mergeCell ref="V115:V119"/>
    <mergeCell ref="W115:W119"/>
    <mergeCell ref="AB110:AB114"/>
    <mergeCell ref="AC110:AC114"/>
    <mergeCell ref="AD110:AD114"/>
    <mergeCell ref="I115:I119"/>
    <mergeCell ref="J115:J119"/>
    <mergeCell ref="K115:K119"/>
    <mergeCell ref="L115:L119"/>
    <mergeCell ref="M115:M119"/>
    <mergeCell ref="N115:N119"/>
    <mergeCell ref="S115:S119"/>
    <mergeCell ref="X110:X114"/>
    <mergeCell ref="Y110:Y114"/>
    <mergeCell ref="Z110:Z114"/>
    <mergeCell ref="AA110:AA114"/>
    <mergeCell ref="T110:T114"/>
    <mergeCell ref="U110:U114"/>
    <mergeCell ref="V110:V114"/>
    <mergeCell ref="W110:W114"/>
    <mergeCell ref="AB105:AB109"/>
    <mergeCell ref="AC105:AC109"/>
    <mergeCell ref="AD105:AD109"/>
    <mergeCell ref="I110:I114"/>
    <mergeCell ref="J110:J114"/>
    <mergeCell ref="K110:K114"/>
    <mergeCell ref="L110:L114"/>
    <mergeCell ref="M110:M114"/>
    <mergeCell ref="N110:N114"/>
    <mergeCell ref="S110:S114"/>
    <mergeCell ref="X105:X109"/>
    <mergeCell ref="Y105:Y109"/>
    <mergeCell ref="Z105:Z109"/>
    <mergeCell ref="AA105:AA109"/>
    <mergeCell ref="T105:T109"/>
    <mergeCell ref="U105:U109"/>
    <mergeCell ref="V105:V109"/>
    <mergeCell ref="W105:W109"/>
    <mergeCell ref="AB101:AB104"/>
    <mergeCell ref="AC101:AC104"/>
    <mergeCell ref="AD101:AD104"/>
    <mergeCell ref="I105:I106"/>
    <mergeCell ref="J105:J106"/>
    <mergeCell ref="K105:K106"/>
    <mergeCell ref="L105:L109"/>
    <mergeCell ref="M105:M109"/>
    <mergeCell ref="N105:N109"/>
    <mergeCell ref="S105:S109"/>
    <mergeCell ref="X101:X104"/>
    <mergeCell ref="Y101:Y104"/>
    <mergeCell ref="Z101:Z104"/>
    <mergeCell ref="AA101:AA104"/>
    <mergeCell ref="T101:T104"/>
    <mergeCell ref="U101:U104"/>
    <mergeCell ref="V101:V104"/>
    <mergeCell ref="W101:W104"/>
    <mergeCell ref="AB96:AB100"/>
    <mergeCell ref="AC96:AC100"/>
    <mergeCell ref="AD96:AD100"/>
    <mergeCell ref="I101:I104"/>
    <mergeCell ref="J101:J104"/>
    <mergeCell ref="K101:K104"/>
    <mergeCell ref="L101:L104"/>
    <mergeCell ref="M101:M104"/>
    <mergeCell ref="N101:N104"/>
    <mergeCell ref="S101:S104"/>
    <mergeCell ref="X96:X100"/>
    <mergeCell ref="Y96:Y100"/>
    <mergeCell ref="Z96:Z100"/>
    <mergeCell ref="AA96:AA100"/>
    <mergeCell ref="T96:T100"/>
    <mergeCell ref="U96:U100"/>
    <mergeCell ref="V96:V100"/>
    <mergeCell ref="W96:W100"/>
    <mergeCell ref="AB91:AB95"/>
    <mergeCell ref="AC91:AC95"/>
    <mergeCell ref="AD91:AD95"/>
    <mergeCell ref="I96:I100"/>
    <mergeCell ref="J96:J100"/>
    <mergeCell ref="K96:K100"/>
    <mergeCell ref="L96:L100"/>
    <mergeCell ref="M96:M100"/>
    <mergeCell ref="N96:N100"/>
    <mergeCell ref="S96:S100"/>
    <mergeCell ref="X91:X95"/>
    <mergeCell ref="Y91:Y95"/>
    <mergeCell ref="Z91:Z95"/>
    <mergeCell ref="AA91:AA95"/>
    <mergeCell ref="T91:T95"/>
    <mergeCell ref="U91:U95"/>
    <mergeCell ref="V91:V95"/>
    <mergeCell ref="W91:W95"/>
    <mergeCell ref="L91:L95"/>
    <mergeCell ref="M91:M95"/>
    <mergeCell ref="N91:N95"/>
    <mergeCell ref="S91:S95"/>
    <mergeCell ref="E91:E93"/>
    <mergeCell ref="I91:I95"/>
    <mergeCell ref="J91:J95"/>
    <mergeCell ref="K91:K95"/>
    <mergeCell ref="AC42:AC46"/>
    <mergeCell ref="AD42:AD46"/>
    <mergeCell ref="Y42:Y46"/>
    <mergeCell ref="Z42:Z46"/>
    <mergeCell ref="AA42:AA46"/>
    <mergeCell ref="AB42:AB46"/>
    <mergeCell ref="U42:U46"/>
    <mergeCell ref="V42:V46"/>
    <mergeCell ref="W42:W46"/>
    <mergeCell ref="X42:X46"/>
    <mergeCell ref="AC37:AC41"/>
    <mergeCell ref="AD37:AD41"/>
    <mergeCell ref="I42:I46"/>
    <mergeCell ref="J42:J46"/>
    <mergeCell ref="K42:K46"/>
    <mergeCell ref="L42:L46"/>
    <mergeCell ref="M42:M46"/>
    <mergeCell ref="N42:N46"/>
    <mergeCell ref="S42:S46"/>
    <mergeCell ref="T42:T46"/>
    <mergeCell ref="Y37:Y41"/>
    <mergeCell ref="Z37:Z41"/>
    <mergeCell ref="AA37:AA41"/>
    <mergeCell ref="AB37:AB41"/>
    <mergeCell ref="U37:U41"/>
    <mergeCell ref="V37:V41"/>
    <mergeCell ref="W37:W41"/>
    <mergeCell ref="X37:X41"/>
    <mergeCell ref="AC32:AC36"/>
    <mergeCell ref="AD32:AD36"/>
    <mergeCell ref="I37:I41"/>
    <mergeCell ref="J37:J41"/>
    <mergeCell ref="K37:K41"/>
    <mergeCell ref="L37:L41"/>
    <mergeCell ref="M37:M41"/>
    <mergeCell ref="N37:N41"/>
    <mergeCell ref="S37:S41"/>
    <mergeCell ref="T37:T41"/>
    <mergeCell ref="Y32:Y36"/>
    <mergeCell ref="Z32:Z36"/>
    <mergeCell ref="AA32:AA36"/>
    <mergeCell ref="AB32:AB36"/>
    <mergeCell ref="U32:U36"/>
    <mergeCell ref="V32:V36"/>
    <mergeCell ref="W32:W36"/>
    <mergeCell ref="X32:X36"/>
    <mergeCell ref="AC27:AC31"/>
    <mergeCell ref="AD27:AD31"/>
    <mergeCell ref="I32:I36"/>
    <mergeCell ref="J32:J36"/>
    <mergeCell ref="K32:K36"/>
    <mergeCell ref="L32:L36"/>
    <mergeCell ref="M32:M36"/>
    <mergeCell ref="N32:N36"/>
    <mergeCell ref="S32:S36"/>
    <mergeCell ref="T32:T36"/>
    <mergeCell ref="Y27:Y31"/>
    <mergeCell ref="Z27:Z31"/>
    <mergeCell ref="AA27:AA31"/>
    <mergeCell ref="AB27:AB31"/>
    <mergeCell ref="U27:U31"/>
    <mergeCell ref="V27:V31"/>
    <mergeCell ref="W27:W31"/>
    <mergeCell ref="X27:X31"/>
    <mergeCell ref="AC22:AC26"/>
    <mergeCell ref="AD22:AD26"/>
    <mergeCell ref="I27:I31"/>
    <mergeCell ref="J27:J31"/>
    <mergeCell ref="K27:K31"/>
    <mergeCell ref="L27:L31"/>
    <mergeCell ref="M27:M31"/>
    <mergeCell ref="N27:N31"/>
    <mergeCell ref="S27:S31"/>
    <mergeCell ref="T27:T31"/>
    <mergeCell ref="Y22:Y26"/>
    <mergeCell ref="Z22:Z26"/>
    <mergeCell ref="AA22:AA26"/>
    <mergeCell ref="AB22:AB26"/>
    <mergeCell ref="U22:U26"/>
    <mergeCell ref="V22:V26"/>
    <mergeCell ref="W22:W26"/>
    <mergeCell ref="X22:X26"/>
    <mergeCell ref="M22:M26"/>
    <mergeCell ref="N22:N26"/>
    <mergeCell ref="S22:S26"/>
    <mergeCell ref="T22:T26"/>
    <mergeCell ref="I22:I26"/>
    <mergeCell ref="J22:J26"/>
    <mergeCell ref="K22:K26"/>
    <mergeCell ref="L22:L26"/>
    <mergeCell ref="AA20:AA21"/>
    <mergeCell ref="AB20:AB21"/>
    <mergeCell ref="AC20:AC21"/>
    <mergeCell ref="AD20:AD21"/>
    <mergeCell ref="V20:V21"/>
    <mergeCell ref="W20:W21"/>
    <mergeCell ref="X20:X21"/>
    <mergeCell ref="Y20:Y21"/>
    <mergeCell ref="AB15:AB19"/>
    <mergeCell ref="AC15:AC19"/>
    <mergeCell ref="AD15:AD19"/>
    <mergeCell ref="I20:I21"/>
    <mergeCell ref="J20:J21"/>
    <mergeCell ref="K20:K21"/>
    <mergeCell ref="L20:L21"/>
    <mergeCell ref="M20:M21"/>
    <mergeCell ref="N20:N21"/>
    <mergeCell ref="S20:S21"/>
    <mergeCell ref="M15:M19"/>
    <mergeCell ref="N15:N19"/>
    <mergeCell ref="S15:S19"/>
    <mergeCell ref="T15:T19"/>
    <mergeCell ref="V344:V348"/>
    <mergeCell ref="W339:W343"/>
    <mergeCell ref="AA344:AA348"/>
    <mergeCell ref="AB344:AB348"/>
    <mergeCell ref="W344:W348"/>
    <mergeCell ref="X344:X348"/>
    <mergeCell ref="Y344:Y348"/>
    <mergeCell ref="Z344:Z348"/>
    <mergeCell ref="Y339:Y343"/>
    <mergeCell ref="V339:V343"/>
    <mergeCell ref="I344:I348"/>
    <mergeCell ref="S344:S348"/>
    <mergeCell ref="T344:T348"/>
    <mergeCell ref="U344:U348"/>
    <mergeCell ref="K344:K348"/>
    <mergeCell ref="M344:M348"/>
    <mergeCell ref="N344:N348"/>
    <mergeCell ref="L344:L348"/>
    <mergeCell ref="J344:J348"/>
    <mergeCell ref="AA334:AA338"/>
    <mergeCell ref="Y334:Y338"/>
    <mergeCell ref="Z334:Z338"/>
    <mergeCell ref="AA339:AA343"/>
    <mergeCell ref="Z339:Z343"/>
    <mergeCell ref="N339:N343"/>
    <mergeCell ref="L339:L343"/>
    <mergeCell ref="W334:W338"/>
    <mergeCell ref="X334:X338"/>
    <mergeCell ref="X339:X343"/>
    <mergeCell ref="S339:S343"/>
    <mergeCell ref="T339:T343"/>
    <mergeCell ref="U339:U343"/>
    <mergeCell ref="N334:N338"/>
    <mergeCell ref="AB322:AB326"/>
    <mergeCell ref="AC322:AC326"/>
    <mergeCell ref="I334:I338"/>
    <mergeCell ref="S334:S338"/>
    <mergeCell ref="T334:T338"/>
    <mergeCell ref="U334:U338"/>
    <mergeCell ref="V334:V338"/>
    <mergeCell ref="W322:W326"/>
    <mergeCell ref="AB334:AB338"/>
    <mergeCell ref="AC334:AC338"/>
    <mergeCell ref="Y322:Y326"/>
    <mergeCell ref="Z322:Z326"/>
    <mergeCell ref="AA5:AA9"/>
    <mergeCell ref="Y5:Y9"/>
    <mergeCell ref="Z5:Z9"/>
    <mergeCell ref="AA322:AA326"/>
    <mergeCell ref="Y15:Y19"/>
    <mergeCell ref="Z15:Z19"/>
    <mergeCell ref="AA15:AA19"/>
    <mergeCell ref="Z20:Z21"/>
    <mergeCell ref="T5:T9"/>
    <mergeCell ref="U5:U9"/>
    <mergeCell ref="X5:X9"/>
    <mergeCell ref="X322:X326"/>
    <mergeCell ref="U15:U19"/>
    <mergeCell ref="V15:V19"/>
    <mergeCell ref="W15:W19"/>
    <mergeCell ref="X15:X19"/>
    <mergeCell ref="T20:T21"/>
    <mergeCell ref="U20:U21"/>
    <mergeCell ref="S322:S326"/>
    <mergeCell ref="T322:T326"/>
    <mergeCell ref="U322:U326"/>
    <mergeCell ref="L322:L326"/>
    <mergeCell ref="O3:R3"/>
    <mergeCell ref="S3:V3"/>
    <mergeCell ref="W3:W4"/>
    <mergeCell ref="AB5:AB9"/>
    <mergeCell ref="V5:V9"/>
    <mergeCell ref="AA3:AA4"/>
    <mergeCell ref="AB3:AB4"/>
    <mergeCell ref="X3:X4"/>
    <mergeCell ref="W5:W9"/>
    <mergeCell ref="S5:S9"/>
    <mergeCell ref="AC5:AC9"/>
    <mergeCell ref="V322:V326"/>
    <mergeCell ref="A3:A4"/>
    <mergeCell ref="I3:I4"/>
    <mergeCell ref="AC3:AC4"/>
    <mergeCell ref="C3:C4"/>
    <mergeCell ref="B3:B4"/>
    <mergeCell ref="Y3:Y4"/>
    <mergeCell ref="Z3:Z4"/>
    <mergeCell ref="N5:N9"/>
    <mergeCell ref="AD3:AD4"/>
    <mergeCell ref="AD5:AD9"/>
    <mergeCell ref="AD322:AD326"/>
    <mergeCell ref="AD334:AD338"/>
    <mergeCell ref="AD67:AD68"/>
    <mergeCell ref="I349:I353"/>
    <mergeCell ref="S349:S353"/>
    <mergeCell ref="T349:T353"/>
    <mergeCell ref="U349:U353"/>
    <mergeCell ref="K349:K353"/>
    <mergeCell ref="M349:M353"/>
    <mergeCell ref="N349:N353"/>
    <mergeCell ref="L349:L353"/>
    <mergeCell ref="J349:J353"/>
    <mergeCell ref="Z349:Z353"/>
    <mergeCell ref="AA349:AA353"/>
    <mergeCell ref="AB349:AB353"/>
    <mergeCell ref="AD339:AD343"/>
    <mergeCell ref="AD344:AD348"/>
    <mergeCell ref="AB339:AB343"/>
    <mergeCell ref="AC339:AC343"/>
    <mergeCell ref="AC344:AC348"/>
    <mergeCell ref="AC349:AC353"/>
    <mergeCell ref="AD349:AD353"/>
    <mergeCell ref="X349:X353"/>
    <mergeCell ref="I354:I358"/>
    <mergeCell ref="S354:S358"/>
    <mergeCell ref="T354:T358"/>
    <mergeCell ref="U354:U358"/>
    <mergeCell ref="K354:K358"/>
    <mergeCell ref="L354:L358"/>
    <mergeCell ref="M354:M358"/>
    <mergeCell ref="N354:N358"/>
    <mergeCell ref="J354:J358"/>
    <mergeCell ref="AD354:AD358"/>
    <mergeCell ref="Y354:Y358"/>
    <mergeCell ref="Z354:Z358"/>
    <mergeCell ref="AA354:AA358"/>
    <mergeCell ref="AB354:AB358"/>
    <mergeCell ref="E3:E4"/>
    <mergeCell ref="F3:H3"/>
    <mergeCell ref="K3:K4"/>
    <mergeCell ref="AC354:AC358"/>
    <mergeCell ref="V354:V358"/>
    <mergeCell ref="W354:W358"/>
    <mergeCell ref="X354:X358"/>
    <mergeCell ref="Y349:Y353"/>
    <mergeCell ref="V349:V353"/>
    <mergeCell ref="W349:W353"/>
    <mergeCell ref="I5:I9"/>
    <mergeCell ref="K5:K9"/>
    <mergeCell ref="L5:L9"/>
    <mergeCell ref="N322:N326"/>
    <mergeCell ref="I322:I326"/>
    <mergeCell ref="K322:K326"/>
    <mergeCell ref="I15:I19"/>
    <mergeCell ref="J15:J19"/>
    <mergeCell ref="K15:K19"/>
    <mergeCell ref="L15:L19"/>
    <mergeCell ref="I339:I343"/>
    <mergeCell ref="M322:M326"/>
    <mergeCell ref="M334:M338"/>
    <mergeCell ref="J339:J343"/>
    <mergeCell ref="K339:K343"/>
    <mergeCell ref="M339:M343"/>
    <mergeCell ref="L334:L338"/>
    <mergeCell ref="J334:J338"/>
    <mergeCell ref="D3:D4"/>
    <mergeCell ref="J3:J4"/>
    <mergeCell ref="J5:J9"/>
    <mergeCell ref="J322:J326"/>
    <mergeCell ref="J52:J56"/>
    <mergeCell ref="I57:I61"/>
    <mergeCell ref="J57:J61"/>
    <mergeCell ref="I62:I66"/>
    <mergeCell ref="J62:J66"/>
    <mergeCell ref="I67:I68"/>
    <mergeCell ref="M5:M9"/>
    <mergeCell ref="K334:K338"/>
    <mergeCell ref="L3:N3"/>
    <mergeCell ref="I47:I51"/>
    <mergeCell ref="J47:J51"/>
    <mergeCell ref="K47:K51"/>
    <mergeCell ref="L47:L51"/>
    <mergeCell ref="M47:M51"/>
    <mergeCell ref="N47:N51"/>
    <mergeCell ref="I52:I56"/>
    <mergeCell ref="S47:S51"/>
    <mergeCell ref="T47:T51"/>
    <mergeCell ref="U47:U51"/>
    <mergeCell ref="V47:V51"/>
    <mergeCell ref="W47:W51"/>
    <mergeCell ref="X47:X51"/>
    <mergeCell ref="Y47:Y51"/>
    <mergeCell ref="Z47:Z51"/>
    <mergeCell ref="AA47:AA51"/>
    <mergeCell ref="AB47:AB51"/>
    <mergeCell ref="AC47:AC51"/>
    <mergeCell ref="AD47:AD51"/>
    <mergeCell ref="K52:K56"/>
    <mergeCell ref="L52:L56"/>
    <mergeCell ref="M52:M56"/>
    <mergeCell ref="N52:N56"/>
    <mergeCell ref="S52:S56"/>
    <mergeCell ref="T52:T56"/>
    <mergeCell ref="U52:U56"/>
    <mergeCell ref="V52:V56"/>
    <mergeCell ref="W52:W56"/>
    <mergeCell ref="X52:X56"/>
    <mergeCell ref="Y52:Y56"/>
    <mergeCell ref="Z52:Z56"/>
    <mergeCell ref="AA52:AA56"/>
    <mergeCell ref="AB52:AB56"/>
    <mergeCell ref="AC52:AC56"/>
    <mergeCell ref="AD52:AD56"/>
    <mergeCell ref="K57:K61"/>
    <mergeCell ref="L57:L61"/>
    <mergeCell ref="M57:M61"/>
    <mergeCell ref="N57:N61"/>
    <mergeCell ref="S57:S61"/>
    <mergeCell ref="T57:T61"/>
    <mergeCell ref="U57:U61"/>
    <mergeCell ref="V57:V61"/>
    <mergeCell ref="W57:W61"/>
    <mergeCell ref="X57:X61"/>
    <mergeCell ref="Y57:Y61"/>
    <mergeCell ref="Z57:Z61"/>
    <mergeCell ref="AA57:AA61"/>
    <mergeCell ref="AB57:AB61"/>
    <mergeCell ref="AC57:AC61"/>
    <mergeCell ref="AD57:AD61"/>
    <mergeCell ref="K62:K66"/>
    <mergeCell ref="L62:L66"/>
    <mergeCell ref="M62:M66"/>
    <mergeCell ref="N62:N66"/>
    <mergeCell ref="S62:S66"/>
    <mergeCell ref="T62:T66"/>
    <mergeCell ref="U62:U66"/>
    <mergeCell ref="V62:V66"/>
    <mergeCell ref="W62:W66"/>
    <mergeCell ref="X62:X66"/>
    <mergeCell ref="Y62:Y66"/>
    <mergeCell ref="Z62:Z66"/>
    <mergeCell ref="AA62:AA66"/>
    <mergeCell ref="AB62:AB66"/>
    <mergeCell ref="AC62:AC66"/>
    <mergeCell ref="AD62:AD66"/>
    <mergeCell ref="J67:J68"/>
    <mergeCell ref="K67:K68"/>
    <mergeCell ref="L67:L68"/>
    <mergeCell ref="M67:M68"/>
    <mergeCell ref="N67:N68"/>
    <mergeCell ref="S67:S68"/>
    <mergeCell ref="T67:T68"/>
    <mergeCell ref="U67:U68"/>
    <mergeCell ref="V67:V68"/>
    <mergeCell ref="W67:W68"/>
    <mergeCell ref="X67:X68"/>
    <mergeCell ref="Y67:Y68"/>
    <mergeCell ref="Z67:Z68"/>
    <mergeCell ref="AA67:AA68"/>
    <mergeCell ref="AB67:AB68"/>
    <mergeCell ref="AC67:AC68"/>
    <mergeCell ref="I69:I70"/>
    <mergeCell ref="J69:J70"/>
    <mergeCell ref="K69:K70"/>
    <mergeCell ref="L69:L70"/>
    <mergeCell ref="M69:M70"/>
    <mergeCell ref="N69:N70"/>
    <mergeCell ref="S69:S70"/>
    <mergeCell ref="T69:T70"/>
    <mergeCell ref="U69:U70"/>
    <mergeCell ref="V69:V70"/>
    <mergeCell ref="W69:W70"/>
    <mergeCell ref="X69:X70"/>
    <mergeCell ref="Y69:Y70"/>
    <mergeCell ref="Z69:Z70"/>
    <mergeCell ref="AA69:AA70"/>
    <mergeCell ref="AB69:AB70"/>
    <mergeCell ref="AC69:AC70"/>
    <mergeCell ref="AD69:AD70"/>
    <mergeCell ref="I71:I74"/>
    <mergeCell ref="J71:J74"/>
    <mergeCell ref="K71:K74"/>
    <mergeCell ref="L71:L74"/>
    <mergeCell ref="M71:M74"/>
    <mergeCell ref="N71:N74"/>
    <mergeCell ref="S71:S74"/>
    <mergeCell ref="T71:T74"/>
    <mergeCell ref="U71:U74"/>
    <mergeCell ref="V71:V74"/>
    <mergeCell ref="W71:W74"/>
    <mergeCell ref="X71:X74"/>
    <mergeCell ref="Y71:Y74"/>
    <mergeCell ref="Z71:Z74"/>
    <mergeCell ref="AA71:AA74"/>
    <mergeCell ref="AB71:AB74"/>
    <mergeCell ref="AC71:AC74"/>
    <mergeCell ref="AD71:AD74"/>
    <mergeCell ref="I75:I77"/>
    <mergeCell ref="J75:J77"/>
    <mergeCell ref="K75:K77"/>
    <mergeCell ref="L75:L77"/>
    <mergeCell ref="M75:M77"/>
    <mergeCell ref="N75:N77"/>
    <mergeCell ref="S75:S77"/>
    <mergeCell ref="T75:T77"/>
    <mergeCell ref="U75:U77"/>
    <mergeCell ref="V75:V77"/>
    <mergeCell ref="W75:W77"/>
    <mergeCell ref="X75:X77"/>
    <mergeCell ref="Y75:Y77"/>
    <mergeCell ref="Z75:Z77"/>
    <mergeCell ref="AA75:AA77"/>
    <mergeCell ref="AB75:AB77"/>
    <mergeCell ref="AC75:AC77"/>
    <mergeCell ref="AD75:AD77"/>
    <mergeCell ref="I78:I83"/>
    <mergeCell ref="J78:J83"/>
    <mergeCell ref="K78:K83"/>
    <mergeCell ref="L78:L83"/>
    <mergeCell ref="M78:M83"/>
    <mergeCell ref="N78:N83"/>
    <mergeCell ref="S78:S83"/>
    <mergeCell ref="T78:T83"/>
    <mergeCell ref="U78:U83"/>
    <mergeCell ref="V78:V83"/>
    <mergeCell ref="W78:W83"/>
    <mergeCell ref="X78:X83"/>
    <mergeCell ref="Y78:Y83"/>
    <mergeCell ref="Z78:Z83"/>
    <mergeCell ref="AA78:AA83"/>
    <mergeCell ref="AB78:AB83"/>
    <mergeCell ref="AC78:AC83"/>
    <mergeCell ref="AD78:AD83"/>
    <mergeCell ref="I86:I90"/>
    <mergeCell ref="J86:J90"/>
    <mergeCell ref="K86:K90"/>
    <mergeCell ref="L86:L90"/>
    <mergeCell ref="M86:M90"/>
    <mergeCell ref="N86:N90"/>
    <mergeCell ref="S86:S90"/>
    <mergeCell ref="T86:T90"/>
    <mergeCell ref="U86:U90"/>
    <mergeCell ref="V86:V90"/>
    <mergeCell ref="W86:W90"/>
    <mergeCell ref="X86:X90"/>
    <mergeCell ref="AC86:AC90"/>
    <mergeCell ref="AD86:AD90"/>
    <mergeCell ref="Y86:Y90"/>
    <mergeCell ref="Z86:Z90"/>
    <mergeCell ref="AA86:AA90"/>
    <mergeCell ref="AB86:AB90"/>
    <mergeCell ref="I245:I247"/>
    <mergeCell ref="J245:J247"/>
    <mergeCell ref="K245:K247"/>
    <mergeCell ref="L245:L247"/>
    <mergeCell ref="M245:M247"/>
    <mergeCell ref="N245:N247"/>
    <mergeCell ref="S245:S247"/>
    <mergeCell ref="T245:T247"/>
    <mergeCell ref="U245:U247"/>
    <mergeCell ref="V245:V247"/>
    <mergeCell ref="W245:W247"/>
    <mergeCell ref="X245:X247"/>
    <mergeCell ref="Y245:Y247"/>
    <mergeCell ref="Z245:Z247"/>
    <mergeCell ref="AA245:AA247"/>
    <mergeCell ref="AB245:AB247"/>
    <mergeCell ref="AC245:AC247"/>
    <mergeCell ref="AD245:AD247"/>
    <mergeCell ref="I248:I250"/>
    <mergeCell ref="J248:J250"/>
    <mergeCell ref="K248:K250"/>
    <mergeCell ref="L248:L250"/>
    <mergeCell ref="M248:M250"/>
    <mergeCell ref="N248:N250"/>
    <mergeCell ref="S248:S250"/>
    <mergeCell ref="T248:T250"/>
    <mergeCell ref="U248:U250"/>
    <mergeCell ref="V248:V250"/>
    <mergeCell ref="W248:W250"/>
    <mergeCell ref="X248:X250"/>
    <mergeCell ref="Y248:Y250"/>
    <mergeCell ref="Z248:Z250"/>
    <mergeCell ref="AA248:AA250"/>
    <mergeCell ref="AB248:AB250"/>
    <mergeCell ref="AC248:AC250"/>
    <mergeCell ref="AD248:AD250"/>
    <mergeCell ref="I251:I254"/>
    <mergeCell ref="J251:J254"/>
    <mergeCell ref="K251:K254"/>
    <mergeCell ref="L251:L254"/>
    <mergeCell ref="M251:M254"/>
    <mergeCell ref="N251:N254"/>
    <mergeCell ref="S251:S254"/>
    <mergeCell ref="T251:T254"/>
    <mergeCell ref="U251:U254"/>
    <mergeCell ref="V251:V254"/>
    <mergeCell ref="W251:W254"/>
    <mergeCell ref="X251:X254"/>
    <mergeCell ref="Y251:Y254"/>
    <mergeCell ref="Z251:Z254"/>
    <mergeCell ref="AA251:AA254"/>
    <mergeCell ref="AB251:AB254"/>
    <mergeCell ref="AC251:AC254"/>
    <mergeCell ref="AD251:AD254"/>
    <mergeCell ref="I255:I257"/>
    <mergeCell ref="J255:J257"/>
    <mergeCell ref="K255:K257"/>
    <mergeCell ref="L255:L257"/>
    <mergeCell ref="M255:M257"/>
    <mergeCell ref="N255:N257"/>
    <mergeCell ref="S255:S257"/>
    <mergeCell ref="T255:T257"/>
    <mergeCell ref="U255:U257"/>
    <mergeCell ref="V255:V257"/>
    <mergeCell ref="W255:W257"/>
    <mergeCell ref="X255:X257"/>
    <mergeCell ref="Y255:Y257"/>
    <mergeCell ref="Z255:Z257"/>
    <mergeCell ref="AA255:AA257"/>
    <mergeCell ref="AB255:AB257"/>
    <mergeCell ref="AC255:AC257"/>
    <mergeCell ref="AD255:AD257"/>
    <mergeCell ref="I258:I260"/>
    <mergeCell ref="J258:J260"/>
    <mergeCell ref="K258:K260"/>
    <mergeCell ref="L258:L260"/>
    <mergeCell ref="M258:M260"/>
    <mergeCell ref="N258:N260"/>
    <mergeCell ref="S258:S260"/>
    <mergeCell ref="T258:T260"/>
    <mergeCell ref="U258:U260"/>
    <mergeCell ref="V258:V260"/>
    <mergeCell ref="W258:W260"/>
    <mergeCell ref="X258:X260"/>
    <mergeCell ref="Y258:Y260"/>
    <mergeCell ref="Z258:Z260"/>
    <mergeCell ref="AA258:AA260"/>
    <mergeCell ref="AB258:AB260"/>
    <mergeCell ref="AC258:AC260"/>
    <mergeCell ref="AD258:AD260"/>
    <mergeCell ref="E261:E263"/>
    <mergeCell ref="I261:I264"/>
    <mergeCell ref="J261:J264"/>
    <mergeCell ref="K261:K264"/>
    <mergeCell ref="L261:L264"/>
    <mergeCell ref="M261:M264"/>
    <mergeCell ref="N261:N264"/>
    <mergeCell ref="S261:S264"/>
    <mergeCell ref="T261:T264"/>
    <mergeCell ref="U261:U264"/>
    <mergeCell ref="V261:V264"/>
    <mergeCell ref="W261:W264"/>
    <mergeCell ref="X261:X264"/>
    <mergeCell ref="Y261:Y264"/>
    <mergeCell ref="Z261:Z264"/>
    <mergeCell ref="AA261:AA264"/>
    <mergeCell ref="AB261:AB264"/>
    <mergeCell ref="AC261:AC264"/>
    <mergeCell ref="AD261:AD264"/>
    <mergeCell ref="I265:I268"/>
    <mergeCell ref="J265:J268"/>
    <mergeCell ref="K265:K268"/>
    <mergeCell ref="L265:L268"/>
    <mergeCell ref="M265:M268"/>
    <mergeCell ref="N265:N268"/>
    <mergeCell ref="S265:S268"/>
    <mergeCell ref="T265:T268"/>
    <mergeCell ref="U265:U268"/>
    <mergeCell ref="V265:V268"/>
    <mergeCell ref="W265:W268"/>
    <mergeCell ref="X265:X268"/>
    <mergeCell ref="Y265:Y268"/>
    <mergeCell ref="Z265:Z268"/>
    <mergeCell ref="AA265:AA268"/>
    <mergeCell ref="AB265:AB268"/>
    <mergeCell ref="AC265:AC268"/>
    <mergeCell ref="AD265:AD268"/>
    <mergeCell ref="I269:I271"/>
    <mergeCell ref="J269:J271"/>
    <mergeCell ref="K269:K271"/>
    <mergeCell ref="L269:L271"/>
    <mergeCell ref="M269:M271"/>
    <mergeCell ref="N269:N271"/>
    <mergeCell ref="S269:S271"/>
    <mergeCell ref="T269:T271"/>
    <mergeCell ref="U269:U271"/>
    <mergeCell ref="V269:V271"/>
    <mergeCell ref="W269:W271"/>
    <mergeCell ref="X269:X271"/>
    <mergeCell ref="Y269:Y271"/>
    <mergeCell ref="Z269:Z271"/>
    <mergeCell ref="AA269:AA271"/>
    <mergeCell ref="AB269:AB271"/>
    <mergeCell ref="AC269:AC271"/>
    <mergeCell ref="AD269:AD271"/>
    <mergeCell ref="I272:I276"/>
    <mergeCell ref="J272:J276"/>
    <mergeCell ref="K272:K276"/>
    <mergeCell ref="L272:L276"/>
    <mergeCell ref="M272:M276"/>
    <mergeCell ref="N272:N276"/>
    <mergeCell ref="S272:S276"/>
    <mergeCell ref="T272:T276"/>
    <mergeCell ref="U272:U276"/>
    <mergeCell ref="V272:V276"/>
    <mergeCell ref="W272:W276"/>
    <mergeCell ref="X272:X276"/>
    <mergeCell ref="Y272:Y276"/>
    <mergeCell ref="Z272:Z276"/>
    <mergeCell ref="AA272:AA276"/>
    <mergeCell ref="AB272:AB276"/>
    <mergeCell ref="AC272:AC276"/>
    <mergeCell ref="AD272:AD276"/>
    <mergeCell ref="I277:I281"/>
    <mergeCell ref="J277:J281"/>
    <mergeCell ref="K277:K281"/>
    <mergeCell ref="L277:L281"/>
    <mergeCell ref="M277:M281"/>
    <mergeCell ref="N277:N281"/>
    <mergeCell ref="S277:S281"/>
    <mergeCell ref="T277:T281"/>
    <mergeCell ref="U277:U281"/>
    <mergeCell ref="V277:V281"/>
    <mergeCell ref="W277:W281"/>
    <mergeCell ref="X277:X281"/>
    <mergeCell ref="Y277:Y281"/>
    <mergeCell ref="Z277:Z281"/>
    <mergeCell ref="AA277:AA281"/>
    <mergeCell ref="AB277:AB281"/>
    <mergeCell ref="AC277:AC281"/>
    <mergeCell ref="AD277:AD281"/>
    <mergeCell ref="I282:I286"/>
    <mergeCell ref="J282:J286"/>
    <mergeCell ref="K282:K286"/>
    <mergeCell ref="L282:L286"/>
    <mergeCell ref="M282:M286"/>
    <mergeCell ref="N282:N286"/>
    <mergeCell ref="S282:S286"/>
    <mergeCell ref="T282:T286"/>
    <mergeCell ref="U282:U286"/>
    <mergeCell ref="V282:V286"/>
    <mergeCell ref="W282:W286"/>
    <mergeCell ref="X282:X286"/>
    <mergeCell ref="Y282:Y286"/>
    <mergeCell ref="Z282:Z286"/>
    <mergeCell ref="AA282:AA286"/>
    <mergeCell ref="AB282:AB286"/>
    <mergeCell ref="AC282:AC286"/>
    <mergeCell ref="AD282:AD286"/>
    <mergeCell ref="I287:I291"/>
    <mergeCell ref="J287:J291"/>
    <mergeCell ref="K287:K291"/>
    <mergeCell ref="L287:L291"/>
    <mergeCell ref="M287:M291"/>
    <mergeCell ref="N287:N291"/>
    <mergeCell ref="S287:S291"/>
    <mergeCell ref="T287:T291"/>
    <mergeCell ref="U287:U291"/>
    <mergeCell ref="V287:V291"/>
    <mergeCell ref="W287:W291"/>
    <mergeCell ref="X287:X291"/>
    <mergeCell ref="Y287:Y291"/>
    <mergeCell ref="Z287:Z291"/>
    <mergeCell ref="AA287:AA291"/>
    <mergeCell ref="AB287:AB291"/>
    <mergeCell ref="AC287:AC291"/>
    <mergeCell ref="AD287:AD291"/>
    <mergeCell ref="I292:I296"/>
    <mergeCell ref="J292:J296"/>
    <mergeCell ref="K292:K296"/>
    <mergeCell ref="L292:L296"/>
    <mergeCell ref="M292:M296"/>
    <mergeCell ref="N292:N296"/>
    <mergeCell ref="S292:S296"/>
    <mergeCell ref="T292:T296"/>
    <mergeCell ref="U292:U296"/>
    <mergeCell ref="V292:V296"/>
    <mergeCell ref="W292:W296"/>
    <mergeCell ref="X292:X296"/>
    <mergeCell ref="Y292:Y296"/>
    <mergeCell ref="Z292:Z296"/>
    <mergeCell ref="AA292:AA296"/>
    <mergeCell ref="AB292:AB296"/>
    <mergeCell ref="AC292:AC296"/>
    <mergeCell ref="AD292:AD296"/>
    <mergeCell ref="I297:I301"/>
    <mergeCell ref="J297:J301"/>
    <mergeCell ref="K297:K301"/>
    <mergeCell ref="L297:L301"/>
    <mergeCell ref="M297:M301"/>
    <mergeCell ref="N297:N301"/>
    <mergeCell ref="S297:S301"/>
    <mergeCell ref="T297:T301"/>
    <mergeCell ref="U297:U301"/>
    <mergeCell ref="V297:V301"/>
    <mergeCell ref="W297:W301"/>
    <mergeCell ref="X297:X301"/>
    <mergeCell ref="Y297:Y301"/>
    <mergeCell ref="Z297:Z301"/>
    <mergeCell ref="AA297:AA301"/>
    <mergeCell ref="AB297:AB301"/>
    <mergeCell ref="AC297:AC301"/>
    <mergeCell ref="AD297:AD301"/>
    <mergeCell ref="I302:I306"/>
    <mergeCell ref="J302:J306"/>
    <mergeCell ref="K302:K306"/>
    <mergeCell ref="L302:L306"/>
    <mergeCell ref="M302:M306"/>
    <mergeCell ref="N302:N306"/>
    <mergeCell ref="S302:S306"/>
    <mergeCell ref="T302:T306"/>
    <mergeCell ref="U302:U306"/>
    <mergeCell ref="V302:V306"/>
    <mergeCell ref="W302:W306"/>
    <mergeCell ref="X302:X306"/>
    <mergeCell ref="Y302:Y306"/>
    <mergeCell ref="Z302:Z306"/>
    <mergeCell ref="AA302:AA306"/>
    <mergeCell ref="AB302:AB306"/>
    <mergeCell ref="AC302:AC306"/>
    <mergeCell ref="AD302:AD306"/>
    <mergeCell ref="I307:I311"/>
    <mergeCell ref="J307:J311"/>
    <mergeCell ref="K307:K311"/>
    <mergeCell ref="L307:L311"/>
    <mergeCell ref="M307:M311"/>
    <mergeCell ref="N307:N311"/>
    <mergeCell ref="S307:S311"/>
    <mergeCell ref="T307:T311"/>
    <mergeCell ref="U307:U311"/>
    <mergeCell ref="V307:V311"/>
    <mergeCell ref="W307:W311"/>
    <mergeCell ref="X307:X311"/>
    <mergeCell ref="Y307:Y311"/>
    <mergeCell ref="Z307:Z311"/>
    <mergeCell ref="AA307:AA311"/>
    <mergeCell ref="AB307:AB311"/>
    <mergeCell ref="AC307:AC311"/>
    <mergeCell ref="AD307:AD311"/>
    <mergeCell ref="I312:I316"/>
    <mergeCell ref="J312:J316"/>
    <mergeCell ref="K312:K316"/>
    <mergeCell ref="L312:L316"/>
    <mergeCell ref="M312:M316"/>
    <mergeCell ref="N312:N316"/>
    <mergeCell ref="S312:S316"/>
    <mergeCell ref="T312:T316"/>
    <mergeCell ref="U312:U316"/>
    <mergeCell ref="V312:V316"/>
    <mergeCell ref="W312:W316"/>
    <mergeCell ref="X312:X316"/>
    <mergeCell ref="Y312:Y316"/>
    <mergeCell ref="Z312:Z316"/>
    <mergeCell ref="AA312:AA316"/>
    <mergeCell ref="AB312:AB316"/>
    <mergeCell ref="AC312:AC316"/>
    <mergeCell ref="AD312:AD316"/>
    <mergeCell ref="I317:I321"/>
    <mergeCell ref="J317:J321"/>
    <mergeCell ref="K317:K321"/>
    <mergeCell ref="L317:L321"/>
    <mergeCell ref="M317:M321"/>
    <mergeCell ref="N317:N321"/>
    <mergeCell ref="S317:S321"/>
    <mergeCell ref="T317:T321"/>
    <mergeCell ref="U317:U321"/>
    <mergeCell ref="V317:V321"/>
    <mergeCell ref="W317:W321"/>
    <mergeCell ref="X317:X321"/>
    <mergeCell ref="Y317:Y321"/>
    <mergeCell ref="Z317:Z321"/>
    <mergeCell ref="AA317:AA321"/>
    <mergeCell ref="AB317:AB321"/>
    <mergeCell ref="AC317:AC321"/>
    <mergeCell ref="AD317:AD321"/>
    <mergeCell ref="I327:I333"/>
    <mergeCell ref="J327:J333"/>
    <mergeCell ref="K327:K333"/>
    <mergeCell ref="L327:L333"/>
    <mergeCell ref="M327:M333"/>
    <mergeCell ref="N327:N333"/>
    <mergeCell ref="S327:S333"/>
    <mergeCell ref="T327:T333"/>
    <mergeCell ref="U327:U333"/>
    <mergeCell ref="V327:V333"/>
    <mergeCell ref="W327:W333"/>
    <mergeCell ref="AB327:AB333"/>
    <mergeCell ref="AC327:AC333"/>
    <mergeCell ref="AD327:AD333"/>
    <mergeCell ref="X327:X333"/>
    <mergeCell ref="Y327:Y333"/>
    <mergeCell ref="Z327:Z333"/>
    <mergeCell ref="AA327:AA333"/>
    <mergeCell ref="I84:I85"/>
    <mergeCell ref="J84:J85"/>
    <mergeCell ref="K84:K85"/>
    <mergeCell ref="L84:L85"/>
    <mergeCell ref="M84:M85"/>
    <mergeCell ref="N84:N85"/>
    <mergeCell ref="S84:S85"/>
    <mergeCell ref="T84:T85"/>
    <mergeCell ref="U84:U85"/>
    <mergeCell ref="V84:V85"/>
    <mergeCell ref="W84:W85"/>
    <mergeCell ref="X84:X85"/>
    <mergeCell ref="AC84:AC85"/>
    <mergeCell ref="AD84:AD85"/>
    <mergeCell ref="Y84:Y85"/>
    <mergeCell ref="Z84:Z85"/>
    <mergeCell ref="AA84:AA85"/>
    <mergeCell ref="AB84:AB85"/>
  </mergeCells>
  <dataValidations count="16">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F315:F358 L220:L234 F220:F289 F292:F296 L272:L281 L302:L312 F302:F311 L317 L322:L358 F5:F21 L57:L85 L101:L214 L20:L21 L27:L51 F27:F214">
      <formula1>"1,2,3,4,5,6,7,8,9"</formula1>
    </dataValidation>
    <dataValidation type="list" operator="equal" allowBlank="1" showInputMessage="1" showErrorMessage="1" promptTitle="記入要領3(3)による" prompt="右の▼を押すとリストが表示されますので、&#10;選択して下さい。&#10;&#10;１：地 ２：住 ３：観 ４：農&#10;５：商 ６：社 ７：衛 ８：運&#10;９：教 10：環 11：情&#10;12：国 13：そ&#10;" error="リストから選択" imeMode="off" sqref="M220:M234 G220:G234 M272:M281 G272:G281 M302:M312 G302:G311 M317 M322:M358 G322:G358 M101:M214 G101:G214 G57:G85 G20:G21 G27:G51 M27:M51 M20:M21 M57:M85">
      <formula1>"1,2,3,4,5,6,7,8,9,10,11,12,13"</formula1>
    </dataValidation>
    <dataValidation type="whole" allowBlank="1" showInputMessage="1" showErrorMessage="1" prompt="業務小分類（別紙２）から、適当な番号を記入して下さい。" error="業務小分類にある数値を入力すること。&#10;" imeMode="off" sqref="N315:N317 N320:N358 H292:H358 H5:H68 N5:N312 H70:H289">
      <formula1>1</formula1>
      <formula2>53</formula2>
    </dataValidation>
    <dataValidation type="list" allowBlank="1" showInputMessage="1" showErrorMessage="1" prompt="次のとおり、数値を選択すること。&#10;１：明治&#10;２：大正&#10;３：昭和&#10;４：平成" error="１から４までの数値を記入！&#10;" imeMode="off" sqref="S302:S358 O220:O296 S220:S296 O302:O358 O5:O21 S5:S21 S27:S214 O27:O214">
      <formula1>"1,2,3,4"</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L320:L321 F215:F219 L215:L219 L235:L271 L282:L301 F297:F301 F312:F314 L315:L316 L5:L19 L86:L100 L52:L56 F22:F26 L22:L26">
      <formula1>法人分類</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M320:M321 G215:G219 M215:M219 M235:M271 M282:M301 G297:G301 G312:G314 M315:M316 M5:M19 M86:M100 M52:M56 G22:G26 M22:M26">
      <formula1>系列13</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G315:G321 G235:G271 G282:G289 G292:G296 G5:G19 G86:G100 G52:G56">
      <formula1>",1,2,3,4,5,6,7,8,9,10"</formula1>
    </dataValidation>
    <dataValidation type="list" allowBlank="1" showInputMessage="1" showErrorMessage="1" prompt="次のとおり、数値を選択すること。&#10;１：明治&#10;２：大正&#10;３：昭和&#10;４：平成" error="１から４までの数値を記入！&#10;" imeMode="off" sqref="O215:O219 S215:S219 O297:O301 S297:S301 O22:O26 S22:S26">
      <formula1>年号</formula1>
    </dataValidation>
    <dataValidation type="textLength" operator="greaterThanOrEqual" allowBlank="1" showInputMessage="1" showErrorMessage="1" promptTitle="業務概要" prompt="業務概要が分かるように記入して下さい（８字以上記入のこと）。" error="詳しく記入すること" imeMode="on" sqref="E235:E237 E69">
      <formula1>8</formula1>
    </dataValidation>
    <dataValidation allowBlank="1" showInputMessage="1" sqref="C52:C54 E63 E52:E54"/>
    <dataValidation type="whole" allowBlank="1" showInputMessage="1" showErrorMessage="1" prompt="業務小分類（別紙２）から、適当な番号を記入して下さい。別紙２に基づき業務分類と業務小分類の整合性を保つこと。&#10;" error="業務小分類にある数値を入力すること。&#10;" imeMode="off" sqref="H69">
      <formula1>1</formula1>
      <formula2>53</formula2>
    </dataValidation>
    <dataValidation type="list" allowBlank="1" showInputMessage="1" showErrorMessage="1" promptTitle="統合理由" prompt="ア：類似の業務を行う第三セクターであるため&#10;イ：広域的な共同設立が望ましいと考えられるため&#10;ウ：組織の効率化、経営の合理化等のため&#10;エ：指定管理者制度の活用のため&#10;オ：市町村合併のため&#10;カ：その他" sqref="AC5:AC358">
      <formula1>"ア,イ,ウ,エ,オ,カ"</formula1>
    </dataValidation>
    <dataValidation allowBlank="1" showInputMessage="1" showErrorMessage="1" prompt="統合理由「カ：その他」とした際には、具体的な理由を記入のこと" sqref="AD5:AD358"/>
    <dataValidation type="whole" allowBlank="1" showInputMessage="1" showErrorMessage="1" error="数字を確認して下さい" sqref="V5:V368 R5:R368">
      <formula1>1</formula1>
      <formula2>31</formula2>
    </dataValidation>
    <dataValidation type="whole" allowBlank="1" showInputMessage="1" showErrorMessage="1" error="数字を確認して下さい" sqref="U5:U368 Q5:Q368">
      <formula1>1</formula1>
      <formula2>12</formula2>
    </dataValidation>
    <dataValidation type="whole" allowBlank="1" showInputMessage="1" showErrorMessage="1" error="数字を確認して下さい&#10;" sqref="T5:T368 P5:P368">
      <formula1>1</formula1>
      <formula2>64</formula2>
    </dataValidation>
  </dataValidations>
  <printOptions horizontalCentered="1"/>
  <pageMargins left="0.7874015748031497" right="0.7874015748031497" top="0.984251968503937" bottom="0.7874015748031497" header="0.5118110236220472" footer="0.5118110236220472"/>
  <pageSetup horizontalDpi="300" verticalDpi="300" orientation="landscape" paperSize="9" scale="55" r:id="rId1"/>
</worksheet>
</file>

<file path=xl/worksheets/sheet3.xml><?xml version="1.0" encoding="utf-8"?>
<worksheet xmlns="http://schemas.openxmlformats.org/spreadsheetml/2006/main" xmlns:r="http://schemas.openxmlformats.org/officeDocument/2006/relationships">
  <dimension ref="A1:X79"/>
  <sheetViews>
    <sheetView workbookViewId="0" topLeftCell="A1">
      <selection activeCell="A4" sqref="A4:IV4"/>
    </sheetView>
  </sheetViews>
  <sheetFormatPr defaultColWidth="9.00390625" defaultRowHeight="13.5"/>
  <cols>
    <col min="1" max="1" width="3.375" style="20" customWidth="1"/>
    <col min="2" max="2" width="15.875" style="20" customWidth="1"/>
    <col min="3" max="3" width="10.625" style="20" customWidth="1"/>
    <col min="4" max="4" width="16.125" style="20" customWidth="1"/>
    <col min="5" max="9" width="3.625" style="20" customWidth="1"/>
    <col min="10" max="10" width="3.75390625" style="20" customWidth="1"/>
    <col min="11" max="15" width="3.625" style="20" customWidth="1"/>
    <col min="16" max="16" width="10.625" style="21" customWidth="1"/>
    <col min="17" max="17" width="11.625" style="20" customWidth="1"/>
    <col min="18" max="18" width="11.625" style="21" customWidth="1"/>
    <col min="19" max="19" width="9.00390625" style="16" customWidth="1"/>
    <col min="20" max="20" width="11.625" style="27" customWidth="1"/>
    <col min="21" max="21" width="9.00390625" style="16" customWidth="1"/>
    <col min="22" max="22" width="5.625" style="20" customWidth="1"/>
    <col min="23" max="23" width="12.625" style="20" customWidth="1"/>
    <col min="24" max="24" width="9.00390625" style="20" customWidth="1"/>
    <col min="25" max="16384" width="9.00390625" style="1" customWidth="1"/>
  </cols>
  <sheetData>
    <row r="1" spans="2:7" ht="26.25" customHeight="1">
      <c r="B1" s="22" t="s">
        <v>1279</v>
      </c>
      <c r="C1" s="22"/>
      <c r="D1" s="22"/>
      <c r="E1" s="22"/>
      <c r="F1" s="22"/>
      <c r="G1" s="22"/>
    </row>
    <row r="2" spans="2:23" ht="13.5">
      <c r="B2" s="22" t="s">
        <v>1264</v>
      </c>
      <c r="C2" s="22"/>
      <c r="D2" s="22"/>
      <c r="E2" s="22"/>
      <c r="F2" s="22"/>
      <c r="G2" s="22"/>
      <c r="V2" s="29"/>
      <c r="W2" s="29" t="s">
        <v>1284</v>
      </c>
    </row>
    <row r="3" spans="1:24" s="2" customFormat="1" ht="18" customHeight="1">
      <c r="A3" s="30"/>
      <c r="B3" s="367" t="s">
        <v>1265</v>
      </c>
      <c r="C3" s="378" t="s">
        <v>1304</v>
      </c>
      <c r="D3" s="376" t="s">
        <v>1303</v>
      </c>
      <c r="E3" s="436" t="s">
        <v>1302</v>
      </c>
      <c r="F3" s="437"/>
      <c r="G3" s="438"/>
      <c r="H3" s="367" t="s">
        <v>1243</v>
      </c>
      <c r="I3" s="367"/>
      <c r="J3" s="367"/>
      <c r="K3" s="367"/>
      <c r="L3" s="488" t="s">
        <v>1266</v>
      </c>
      <c r="M3" s="488"/>
      <c r="N3" s="488"/>
      <c r="O3" s="488"/>
      <c r="P3" s="370" t="s">
        <v>1267</v>
      </c>
      <c r="Q3" s="368" t="s">
        <v>1288</v>
      </c>
      <c r="R3" s="371" t="s">
        <v>1287</v>
      </c>
      <c r="S3" s="369" t="s">
        <v>1242</v>
      </c>
      <c r="T3" s="368" t="s">
        <v>1283</v>
      </c>
      <c r="U3" s="369" t="s">
        <v>1242</v>
      </c>
      <c r="V3" s="367" t="s">
        <v>1268</v>
      </c>
      <c r="W3" s="367" t="s">
        <v>1269</v>
      </c>
      <c r="X3" s="30"/>
    </row>
    <row r="4" spans="1:24" s="2" customFormat="1" ht="54">
      <c r="A4" s="30"/>
      <c r="B4" s="367"/>
      <c r="C4" s="379"/>
      <c r="D4" s="377"/>
      <c r="E4" s="46" t="s">
        <v>1301</v>
      </c>
      <c r="F4" s="46" t="s">
        <v>1300</v>
      </c>
      <c r="G4" s="46" t="s">
        <v>1299</v>
      </c>
      <c r="H4" s="23" t="s">
        <v>1245</v>
      </c>
      <c r="I4" s="23" t="s">
        <v>1244</v>
      </c>
      <c r="J4" s="23" t="s">
        <v>1246</v>
      </c>
      <c r="K4" s="23" t="s">
        <v>1247</v>
      </c>
      <c r="L4" s="23" t="s">
        <v>1245</v>
      </c>
      <c r="M4" s="23" t="s">
        <v>1244</v>
      </c>
      <c r="N4" s="23" t="s">
        <v>1246</v>
      </c>
      <c r="O4" s="23" t="s">
        <v>1247</v>
      </c>
      <c r="P4" s="370"/>
      <c r="Q4" s="368"/>
      <c r="R4" s="371"/>
      <c r="S4" s="369"/>
      <c r="T4" s="368"/>
      <c r="U4" s="369"/>
      <c r="V4" s="367"/>
      <c r="W4" s="367"/>
      <c r="X4" s="30"/>
    </row>
    <row r="5" spans="1:24" s="14" customFormat="1" ht="24" customHeight="1">
      <c r="A5" s="25"/>
      <c r="B5" s="70" t="s">
        <v>1335</v>
      </c>
      <c r="C5" s="77" t="s">
        <v>1402</v>
      </c>
      <c r="D5" s="67" t="s">
        <v>1336</v>
      </c>
      <c r="E5" s="24">
        <v>3</v>
      </c>
      <c r="F5" s="24">
        <v>13</v>
      </c>
      <c r="G5" s="24">
        <v>53</v>
      </c>
      <c r="H5" s="24">
        <v>4</v>
      </c>
      <c r="I5" s="24">
        <v>5</v>
      </c>
      <c r="J5" s="24">
        <v>4</v>
      </c>
      <c r="K5" s="24">
        <v>1</v>
      </c>
      <c r="L5" s="24">
        <v>4</v>
      </c>
      <c r="M5" s="24">
        <v>16</v>
      </c>
      <c r="N5" s="24">
        <v>4</v>
      </c>
      <c r="O5" s="24">
        <v>22</v>
      </c>
      <c r="P5" s="58">
        <v>10000</v>
      </c>
      <c r="Q5" s="82" t="s">
        <v>1404</v>
      </c>
      <c r="R5" s="58">
        <v>10000</v>
      </c>
      <c r="S5" s="17">
        <f aca="true" t="shared" si="0" ref="S5:S11">R5/P5</f>
        <v>1</v>
      </c>
      <c r="T5" s="57">
        <v>0</v>
      </c>
      <c r="U5" s="17">
        <f aca="true" t="shared" si="1" ref="U5:U11">T5/P5</f>
        <v>0</v>
      </c>
      <c r="V5" s="23" t="s">
        <v>1329</v>
      </c>
      <c r="W5" s="24"/>
      <c r="X5" s="25"/>
    </row>
    <row r="6" spans="1:24" s="14" customFormat="1" ht="24" customHeight="1">
      <c r="A6" s="25"/>
      <c r="B6" s="70" t="s">
        <v>1405</v>
      </c>
      <c r="C6" s="77" t="s">
        <v>1401</v>
      </c>
      <c r="D6" s="66" t="s">
        <v>1332</v>
      </c>
      <c r="E6" s="24">
        <v>3</v>
      </c>
      <c r="F6" s="24">
        <v>13</v>
      </c>
      <c r="G6" s="24">
        <v>53</v>
      </c>
      <c r="H6" s="24">
        <v>4</v>
      </c>
      <c r="I6" s="24">
        <v>11</v>
      </c>
      <c r="J6" s="24">
        <v>4</v>
      </c>
      <c r="K6" s="24">
        <v>21</v>
      </c>
      <c r="L6" s="24">
        <v>4</v>
      </c>
      <c r="M6" s="24">
        <v>16</v>
      </c>
      <c r="N6" s="24">
        <v>7</v>
      </c>
      <c r="O6" s="24">
        <v>1</v>
      </c>
      <c r="P6" s="58">
        <v>10000</v>
      </c>
      <c r="Q6" s="82" t="s">
        <v>1403</v>
      </c>
      <c r="R6" s="58">
        <v>3200</v>
      </c>
      <c r="S6" s="17">
        <f t="shared" si="0"/>
        <v>0.32</v>
      </c>
      <c r="T6" s="57">
        <v>0</v>
      </c>
      <c r="U6" s="17">
        <f t="shared" si="1"/>
        <v>0</v>
      </c>
      <c r="V6" s="23" t="s">
        <v>1333</v>
      </c>
      <c r="W6" s="24"/>
      <c r="X6" s="25"/>
    </row>
    <row r="7" spans="1:24" s="14" customFormat="1" ht="24" customHeight="1">
      <c r="A7" s="25"/>
      <c r="B7" s="24" t="s">
        <v>1470</v>
      </c>
      <c r="C7" s="24">
        <v>34223003</v>
      </c>
      <c r="D7" s="24" t="s">
        <v>1471</v>
      </c>
      <c r="E7" s="24">
        <v>4</v>
      </c>
      <c r="F7" s="24">
        <v>3</v>
      </c>
      <c r="G7" s="24">
        <v>9</v>
      </c>
      <c r="H7" s="24">
        <v>4</v>
      </c>
      <c r="I7" s="24">
        <v>5</v>
      </c>
      <c r="J7" s="24">
        <v>4</v>
      </c>
      <c r="K7" s="24">
        <v>6</v>
      </c>
      <c r="L7" s="24">
        <v>4</v>
      </c>
      <c r="M7" s="24">
        <v>17</v>
      </c>
      <c r="N7" s="24">
        <v>3</v>
      </c>
      <c r="O7" s="24">
        <v>15</v>
      </c>
      <c r="P7" s="58">
        <v>19200</v>
      </c>
      <c r="Q7" s="24" t="s">
        <v>1465</v>
      </c>
      <c r="R7" s="58">
        <v>10000</v>
      </c>
      <c r="S7" s="17">
        <f t="shared" si="0"/>
        <v>0.5208333333333334</v>
      </c>
      <c r="T7" s="57">
        <v>0</v>
      </c>
      <c r="U7" s="17">
        <f t="shared" si="1"/>
        <v>0</v>
      </c>
      <c r="V7" s="24" t="s">
        <v>1333</v>
      </c>
      <c r="W7" s="66" t="s">
        <v>1472</v>
      </c>
      <c r="X7" s="25"/>
    </row>
    <row r="8" spans="1:24" s="14" customFormat="1" ht="24" customHeight="1">
      <c r="A8" s="25"/>
      <c r="B8" s="24" t="s">
        <v>1473</v>
      </c>
      <c r="C8" s="24">
        <v>34233004</v>
      </c>
      <c r="D8" s="24" t="s">
        <v>1474</v>
      </c>
      <c r="E8" s="24">
        <v>4</v>
      </c>
      <c r="F8" s="24">
        <v>4</v>
      </c>
      <c r="G8" s="24">
        <v>15</v>
      </c>
      <c r="H8" s="24">
        <v>4</v>
      </c>
      <c r="I8" s="24">
        <v>5</v>
      </c>
      <c r="J8" s="24">
        <v>8</v>
      </c>
      <c r="K8" s="24">
        <v>2</v>
      </c>
      <c r="L8" s="24">
        <v>4</v>
      </c>
      <c r="M8" s="24">
        <v>17</v>
      </c>
      <c r="N8" s="24">
        <v>3</v>
      </c>
      <c r="O8" s="24">
        <v>24</v>
      </c>
      <c r="P8" s="58">
        <v>47000</v>
      </c>
      <c r="Q8" s="24" t="s">
        <v>1465</v>
      </c>
      <c r="R8" s="58">
        <v>25000</v>
      </c>
      <c r="S8" s="17">
        <f t="shared" si="0"/>
        <v>0.5319148936170213</v>
      </c>
      <c r="T8" s="57">
        <v>0</v>
      </c>
      <c r="U8" s="17">
        <f t="shared" si="1"/>
        <v>0</v>
      </c>
      <c r="V8" s="24" t="s">
        <v>1333</v>
      </c>
      <c r="W8" s="66" t="s">
        <v>1472</v>
      </c>
      <c r="X8" s="25"/>
    </row>
    <row r="9" spans="1:24" s="14" customFormat="1" ht="24" customHeight="1">
      <c r="A9" s="25"/>
      <c r="B9" s="24" t="s">
        <v>1475</v>
      </c>
      <c r="C9" s="24">
        <v>33065006</v>
      </c>
      <c r="D9" s="24" t="s">
        <v>1476</v>
      </c>
      <c r="E9" s="24">
        <v>3</v>
      </c>
      <c r="F9" s="24">
        <v>3</v>
      </c>
      <c r="G9" s="24">
        <v>10</v>
      </c>
      <c r="H9" s="24">
        <v>3</v>
      </c>
      <c r="I9" s="24">
        <v>52</v>
      </c>
      <c r="J9" s="24">
        <v>10</v>
      </c>
      <c r="K9" s="24">
        <v>20</v>
      </c>
      <c r="L9" s="24">
        <v>4</v>
      </c>
      <c r="M9" s="24">
        <v>16</v>
      </c>
      <c r="N9" s="24">
        <v>11</v>
      </c>
      <c r="O9" s="24">
        <v>30</v>
      </c>
      <c r="P9" s="58">
        <v>80000</v>
      </c>
      <c r="Q9" s="24" t="s">
        <v>1477</v>
      </c>
      <c r="R9" s="58">
        <v>1190</v>
      </c>
      <c r="S9" s="17">
        <f t="shared" si="0"/>
        <v>0.014875</v>
      </c>
      <c r="T9" s="57">
        <v>0</v>
      </c>
      <c r="U9" s="17">
        <f t="shared" si="1"/>
        <v>0</v>
      </c>
      <c r="V9" s="24" t="s">
        <v>1324</v>
      </c>
      <c r="W9" s="24" t="s">
        <v>1478</v>
      </c>
      <c r="X9" s="25"/>
    </row>
    <row r="10" spans="1:24" s="14" customFormat="1" ht="32.25" customHeight="1">
      <c r="A10" s="25"/>
      <c r="B10" s="24" t="s">
        <v>1515</v>
      </c>
      <c r="C10" s="115" t="s">
        <v>1516</v>
      </c>
      <c r="D10" s="24" t="s">
        <v>1517</v>
      </c>
      <c r="E10" s="24">
        <v>3</v>
      </c>
      <c r="F10" s="24">
        <v>3</v>
      </c>
      <c r="G10" s="24">
        <v>10</v>
      </c>
      <c r="H10" s="24">
        <v>4</v>
      </c>
      <c r="I10" s="24">
        <v>1</v>
      </c>
      <c r="J10" s="24">
        <v>12</v>
      </c>
      <c r="K10" s="24">
        <v>5</v>
      </c>
      <c r="L10" s="24">
        <v>4</v>
      </c>
      <c r="M10" s="24">
        <v>16</v>
      </c>
      <c r="N10" s="24">
        <v>6</v>
      </c>
      <c r="O10" s="24">
        <v>29</v>
      </c>
      <c r="P10" s="116">
        <v>50000</v>
      </c>
      <c r="Q10" s="24" t="s">
        <v>1518</v>
      </c>
      <c r="R10" s="116">
        <v>2000</v>
      </c>
      <c r="S10" s="17">
        <f t="shared" si="0"/>
        <v>0.04</v>
      </c>
      <c r="T10" s="57">
        <v>0</v>
      </c>
      <c r="U10" s="17">
        <f t="shared" si="1"/>
        <v>0</v>
      </c>
      <c r="V10" s="24" t="s">
        <v>1333</v>
      </c>
      <c r="W10" s="24"/>
      <c r="X10" s="25"/>
    </row>
    <row r="11" spans="1:24" s="14" customFormat="1" ht="36.75" customHeight="1">
      <c r="A11" s="25"/>
      <c r="B11" s="24" t="s">
        <v>1561</v>
      </c>
      <c r="C11" s="115" t="s">
        <v>1562</v>
      </c>
      <c r="D11" s="24" t="s">
        <v>1563</v>
      </c>
      <c r="E11" s="24">
        <v>3</v>
      </c>
      <c r="F11" s="24">
        <v>2</v>
      </c>
      <c r="G11" s="24">
        <v>7</v>
      </c>
      <c r="H11" s="24">
        <v>3</v>
      </c>
      <c r="I11" s="24">
        <v>35</v>
      </c>
      <c r="J11" s="24">
        <v>12</v>
      </c>
      <c r="K11" s="24">
        <v>27</v>
      </c>
      <c r="L11" s="24">
        <v>4</v>
      </c>
      <c r="M11" s="24">
        <v>16</v>
      </c>
      <c r="N11" s="24">
        <v>7</v>
      </c>
      <c r="O11" s="24">
        <v>12</v>
      </c>
      <c r="P11" s="58">
        <v>96696</v>
      </c>
      <c r="Q11" s="24" t="s">
        <v>1564</v>
      </c>
      <c r="R11" s="58">
        <v>5415</v>
      </c>
      <c r="S11" s="17">
        <f t="shared" si="0"/>
        <v>0.05600024820054604</v>
      </c>
      <c r="T11" s="57">
        <v>0</v>
      </c>
      <c r="U11" s="17">
        <f t="shared" si="1"/>
        <v>0</v>
      </c>
      <c r="V11" s="23" t="s">
        <v>1333</v>
      </c>
      <c r="W11" s="24"/>
      <c r="X11" s="25"/>
    </row>
    <row r="12" spans="1:24" s="14" customFormat="1" ht="33" customHeight="1">
      <c r="A12" s="25"/>
      <c r="B12" s="24" t="s">
        <v>164</v>
      </c>
      <c r="C12" s="24">
        <v>131237004</v>
      </c>
      <c r="D12" s="24" t="s">
        <v>165</v>
      </c>
      <c r="E12" s="24">
        <v>3</v>
      </c>
      <c r="F12" s="24">
        <v>13</v>
      </c>
      <c r="G12" s="24">
        <v>52</v>
      </c>
      <c r="H12" s="24">
        <v>4</v>
      </c>
      <c r="I12" s="24">
        <v>1</v>
      </c>
      <c r="J12" s="24">
        <v>5</v>
      </c>
      <c r="K12" s="24">
        <v>12</v>
      </c>
      <c r="L12" s="24">
        <v>4</v>
      </c>
      <c r="M12" s="24">
        <v>16</v>
      </c>
      <c r="N12" s="24">
        <v>12</v>
      </c>
      <c r="O12" s="24">
        <v>17</v>
      </c>
      <c r="P12" s="58">
        <v>10000</v>
      </c>
      <c r="Q12" s="24" t="s">
        <v>166</v>
      </c>
      <c r="R12" s="58">
        <v>10000</v>
      </c>
      <c r="S12" s="17">
        <f>R12/P12</f>
        <v>1</v>
      </c>
      <c r="T12" s="57">
        <v>0</v>
      </c>
      <c r="U12" s="17">
        <f>T12/P12</f>
        <v>0</v>
      </c>
      <c r="V12" s="24" t="s">
        <v>1333</v>
      </c>
      <c r="W12" s="24"/>
      <c r="X12" s="25"/>
    </row>
    <row r="13" spans="1:24" s="14" customFormat="1" ht="40.5" customHeight="1">
      <c r="A13" s="25"/>
      <c r="B13" s="24" t="s">
        <v>247</v>
      </c>
      <c r="C13" s="24">
        <v>152242007</v>
      </c>
      <c r="D13" s="71" t="s">
        <v>248</v>
      </c>
      <c r="E13" s="24">
        <v>4</v>
      </c>
      <c r="F13" s="24">
        <v>5</v>
      </c>
      <c r="G13" s="24">
        <v>21</v>
      </c>
      <c r="H13" s="24">
        <v>4</v>
      </c>
      <c r="I13" s="24">
        <v>12</v>
      </c>
      <c r="J13" s="24">
        <v>7</v>
      </c>
      <c r="K13" s="24">
        <v>26</v>
      </c>
      <c r="L13" s="24">
        <v>4</v>
      </c>
      <c r="M13" s="24">
        <v>17</v>
      </c>
      <c r="N13" s="24">
        <v>1</v>
      </c>
      <c r="O13" s="24">
        <v>12</v>
      </c>
      <c r="P13" s="58">
        <v>2000</v>
      </c>
      <c r="Q13" s="24" t="s">
        <v>249</v>
      </c>
      <c r="R13" s="167">
        <v>2000</v>
      </c>
      <c r="S13" s="17">
        <f>R13/P13</f>
        <v>1</v>
      </c>
      <c r="T13" s="57">
        <v>0</v>
      </c>
      <c r="U13" s="17">
        <f>T13/P13</f>
        <v>0</v>
      </c>
      <c r="V13" s="24" t="s">
        <v>1333</v>
      </c>
      <c r="W13" s="24" t="s">
        <v>250</v>
      </c>
      <c r="X13" s="25"/>
    </row>
    <row r="14" spans="1:24" s="14" customFormat="1" ht="39" customHeight="1">
      <c r="A14" s="25"/>
      <c r="B14" s="24" t="s">
        <v>251</v>
      </c>
      <c r="C14" s="24">
        <v>153451002</v>
      </c>
      <c r="D14" s="181" t="s">
        <v>252</v>
      </c>
      <c r="E14" s="24">
        <v>3</v>
      </c>
      <c r="F14" s="24">
        <v>3</v>
      </c>
      <c r="G14" s="24">
        <v>10</v>
      </c>
      <c r="H14" s="24">
        <v>3</v>
      </c>
      <c r="I14" s="24">
        <v>63</v>
      </c>
      <c r="J14" s="24">
        <v>3</v>
      </c>
      <c r="K14" s="24"/>
      <c r="L14" s="24">
        <v>4</v>
      </c>
      <c r="M14" s="24">
        <v>16</v>
      </c>
      <c r="N14" s="24">
        <v>12</v>
      </c>
      <c r="O14" s="24">
        <v>24</v>
      </c>
      <c r="P14" s="58">
        <v>10000</v>
      </c>
      <c r="Q14" s="24" t="s">
        <v>253</v>
      </c>
      <c r="R14" s="58">
        <v>600</v>
      </c>
      <c r="S14" s="17">
        <f>R14/P14</f>
        <v>0.06</v>
      </c>
      <c r="T14" s="57">
        <v>0</v>
      </c>
      <c r="U14" s="17">
        <f>T14/P14</f>
        <v>0</v>
      </c>
      <c r="V14" s="24" t="s">
        <v>1333</v>
      </c>
      <c r="W14" s="24"/>
      <c r="X14" s="25"/>
    </row>
    <row r="15" spans="1:24" s="14" customFormat="1" ht="24" customHeight="1">
      <c r="A15" s="25"/>
      <c r="B15" s="24" t="s">
        <v>254</v>
      </c>
      <c r="C15" s="24">
        <v>155438001</v>
      </c>
      <c r="D15" s="24" t="s">
        <v>255</v>
      </c>
      <c r="E15" s="24">
        <v>4</v>
      </c>
      <c r="F15" s="24">
        <v>4</v>
      </c>
      <c r="G15" s="24">
        <v>15</v>
      </c>
      <c r="H15" s="24">
        <v>4</v>
      </c>
      <c r="I15" s="24">
        <v>10</v>
      </c>
      <c r="J15" s="24">
        <v>5</v>
      </c>
      <c r="K15" s="24"/>
      <c r="L15" s="24">
        <v>4</v>
      </c>
      <c r="M15" s="24">
        <v>16</v>
      </c>
      <c r="N15" s="24">
        <v>10</v>
      </c>
      <c r="O15" s="24">
        <v>6</v>
      </c>
      <c r="P15" s="58">
        <v>3000</v>
      </c>
      <c r="Q15" s="24" t="s">
        <v>256</v>
      </c>
      <c r="R15" s="58">
        <v>2500</v>
      </c>
      <c r="S15" s="17">
        <f>R15/P15</f>
        <v>0.8333333333333334</v>
      </c>
      <c r="T15" s="57">
        <v>0</v>
      </c>
      <c r="U15" s="17">
        <f>T15/P15</f>
        <v>0</v>
      </c>
      <c r="V15" s="24" t="s">
        <v>1496</v>
      </c>
      <c r="W15" s="24"/>
      <c r="X15" s="25"/>
    </row>
    <row r="16" spans="1:24" s="14" customFormat="1" ht="24" customHeight="1">
      <c r="A16" s="25"/>
      <c r="B16" s="24" t="s">
        <v>257</v>
      </c>
      <c r="C16" s="24">
        <v>153095001</v>
      </c>
      <c r="D16" s="24" t="s">
        <v>258</v>
      </c>
      <c r="E16" s="24">
        <v>3</v>
      </c>
      <c r="F16" s="24">
        <v>3</v>
      </c>
      <c r="G16" s="24">
        <v>10</v>
      </c>
      <c r="H16" s="24">
        <v>4</v>
      </c>
      <c r="I16" s="24">
        <v>3</v>
      </c>
      <c r="J16" s="24">
        <v>11</v>
      </c>
      <c r="K16" s="24">
        <v>27</v>
      </c>
      <c r="L16" s="24">
        <v>4</v>
      </c>
      <c r="M16" s="24">
        <v>13</v>
      </c>
      <c r="N16" s="24">
        <v>6</v>
      </c>
      <c r="O16" s="24">
        <v>20</v>
      </c>
      <c r="P16" s="58">
        <v>1408100</v>
      </c>
      <c r="Q16" s="24" t="s">
        <v>259</v>
      </c>
      <c r="R16" s="58">
        <v>10000</v>
      </c>
      <c r="S16" s="17">
        <f>R16/P16</f>
        <v>0.007101768340316739</v>
      </c>
      <c r="T16" s="57">
        <v>0</v>
      </c>
      <c r="U16" s="17">
        <f>T16/P16</f>
        <v>0</v>
      </c>
      <c r="V16" s="24" t="s">
        <v>260</v>
      </c>
      <c r="W16" s="24" t="s">
        <v>261</v>
      </c>
      <c r="X16" s="25"/>
    </row>
    <row r="17" spans="1:24" s="14" customFormat="1" ht="24" customHeight="1">
      <c r="A17" s="25"/>
      <c r="B17" s="24" t="s">
        <v>338</v>
      </c>
      <c r="C17" s="24">
        <v>184268001</v>
      </c>
      <c r="D17" s="24" t="s">
        <v>339</v>
      </c>
      <c r="E17" s="24">
        <v>4</v>
      </c>
      <c r="F17" s="24">
        <v>4</v>
      </c>
      <c r="G17" s="24">
        <v>18</v>
      </c>
      <c r="H17" s="24">
        <v>4</v>
      </c>
      <c r="I17" s="24">
        <v>4</v>
      </c>
      <c r="J17" s="24">
        <v>9</v>
      </c>
      <c r="K17" s="24">
        <v>1</v>
      </c>
      <c r="L17" s="24">
        <v>4</v>
      </c>
      <c r="M17" s="24">
        <v>17</v>
      </c>
      <c r="N17" s="24">
        <v>3</v>
      </c>
      <c r="O17" s="24">
        <v>31</v>
      </c>
      <c r="P17" s="58">
        <v>1000</v>
      </c>
      <c r="Q17" s="24" t="s">
        <v>340</v>
      </c>
      <c r="R17" s="58">
        <v>1000</v>
      </c>
      <c r="S17" s="17">
        <v>1</v>
      </c>
      <c r="T17" s="57"/>
      <c r="U17" s="17">
        <v>0</v>
      </c>
      <c r="V17" s="24" t="s">
        <v>1333</v>
      </c>
      <c r="W17" s="24"/>
      <c r="X17" s="25"/>
    </row>
    <row r="18" spans="1:24" s="14" customFormat="1" ht="24" customHeight="1">
      <c r="A18" s="25"/>
      <c r="B18" s="24" t="s">
        <v>341</v>
      </c>
      <c r="C18" s="23" t="s">
        <v>342</v>
      </c>
      <c r="D18" s="24" t="s">
        <v>343</v>
      </c>
      <c r="E18" s="24">
        <v>3</v>
      </c>
      <c r="F18" s="24">
        <v>11</v>
      </c>
      <c r="G18" s="24">
        <v>49</v>
      </c>
      <c r="H18" s="24">
        <v>4</v>
      </c>
      <c r="I18" s="24">
        <v>8</v>
      </c>
      <c r="J18" s="24">
        <v>2</v>
      </c>
      <c r="K18" s="24">
        <v>14</v>
      </c>
      <c r="L18" s="24">
        <v>4</v>
      </c>
      <c r="M18" s="24">
        <v>16</v>
      </c>
      <c r="N18" s="24">
        <v>11</v>
      </c>
      <c r="O18" s="24">
        <v>30</v>
      </c>
      <c r="P18" s="58">
        <v>20000</v>
      </c>
      <c r="Q18" s="92" t="s">
        <v>344</v>
      </c>
      <c r="R18" s="58">
        <v>4800</v>
      </c>
      <c r="S18" s="17">
        <f aca="true" t="shared" si="2" ref="S18:S23">R18/P18</f>
        <v>0.24</v>
      </c>
      <c r="T18" s="57">
        <v>0</v>
      </c>
      <c r="U18" s="17">
        <f aca="true" t="shared" si="3" ref="U18:U23">T18/P18</f>
        <v>0</v>
      </c>
      <c r="V18" s="23" t="s">
        <v>1329</v>
      </c>
      <c r="W18" s="24"/>
      <c r="X18" s="25"/>
    </row>
    <row r="19" spans="1:24" s="14" customFormat="1" ht="24" customHeight="1">
      <c r="A19" s="25"/>
      <c r="B19" s="24" t="s">
        <v>375</v>
      </c>
      <c r="C19" s="24">
        <v>2</v>
      </c>
      <c r="D19" s="24" t="s">
        <v>376</v>
      </c>
      <c r="E19" s="24">
        <v>3</v>
      </c>
      <c r="F19" s="24">
        <v>7</v>
      </c>
      <c r="G19" s="24">
        <v>30</v>
      </c>
      <c r="H19" s="24"/>
      <c r="I19" s="24"/>
      <c r="J19" s="24"/>
      <c r="K19" s="24"/>
      <c r="L19" s="24">
        <v>4</v>
      </c>
      <c r="M19" s="24">
        <v>17</v>
      </c>
      <c r="N19" s="24">
        <v>3</v>
      </c>
      <c r="O19" s="24">
        <v>31</v>
      </c>
      <c r="P19" s="58">
        <v>500</v>
      </c>
      <c r="Q19" s="24" t="s">
        <v>377</v>
      </c>
      <c r="R19" s="58">
        <v>500</v>
      </c>
      <c r="S19" s="17">
        <f t="shared" si="2"/>
        <v>1</v>
      </c>
      <c r="T19" s="57">
        <v>0</v>
      </c>
      <c r="U19" s="17">
        <f t="shared" si="3"/>
        <v>0</v>
      </c>
      <c r="V19" s="24" t="s">
        <v>1329</v>
      </c>
      <c r="W19" s="24"/>
      <c r="X19" s="25"/>
    </row>
    <row r="20" spans="1:24" s="14" customFormat="1" ht="24" customHeight="1">
      <c r="A20" s="25"/>
      <c r="B20" s="24" t="s">
        <v>378</v>
      </c>
      <c r="C20" s="24">
        <v>3</v>
      </c>
      <c r="D20" s="24" t="s">
        <v>379</v>
      </c>
      <c r="E20" s="24">
        <v>3</v>
      </c>
      <c r="F20" s="24">
        <v>4</v>
      </c>
      <c r="G20" s="24">
        <v>15</v>
      </c>
      <c r="H20" s="24"/>
      <c r="I20" s="24"/>
      <c r="J20" s="24"/>
      <c r="K20" s="24"/>
      <c r="L20" s="24">
        <v>4</v>
      </c>
      <c r="M20" s="24">
        <v>17</v>
      </c>
      <c r="N20" s="24">
        <v>3</v>
      </c>
      <c r="O20" s="24">
        <v>31</v>
      </c>
      <c r="P20" s="58">
        <v>500</v>
      </c>
      <c r="Q20" s="24" t="s">
        <v>377</v>
      </c>
      <c r="R20" s="58">
        <v>500</v>
      </c>
      <c r="S20" s="17">
        <f t="shared" si="2"/>
        <v>1</v>
      </c>
      <c r="T20" s="57">
        <v>0</v>
      </c>
      <c r="U20" s="17">
        <f t="shared" si="3"/>
        <v>0</v>
      </c>
      <c r="V20" s="24" t="s">
        <v>1329</v>
      </c>
      <c r="W20" s="24"/>
      <c r="X20" s="25"/>
    </row>
    <row r="21" spans="1:24" s="14" customFormat="1" ht="24" customHeight="1">
      <c r="A21" s="25"/>
      <c r="B21" s="24" t="s">
        <v>380</v>
      </c>
      <c r="C21" s="24">
        <v>4</v>
      </c>
      <c r="D21" s="24" t="s">
        <v>381</v>
      </c>
      <c r="E21" s="24">
        <v>3</v>
      </c>
      <c r="F21" s="24">
        <v>7</v>
      </c>
      <c r="G21" s="24">
        <v>30</v>
      </c>
      <c r="H21" s="24"/>
      <c r="I21" s="24"/>
      <c r="J21" s="24"/>
      <c r="K21" s="24"/>
      <c r="L21" s="24">
        <v>4</v>
      </c>
      <c r="M21" s="24">
        <v>17</v>
      </c>
      <c r="N21" s="24">
        <v>3</v>
      </c>
      <c r="O21" s="24">
        <v>31</v>
      </c>
      <c r="P21" s="58">
        <v>500</v>
      </c>
      <c r="Q21" s="24" t="s">
        <v>377</v>
      </c>
      <c r="R21" s="58">
        <v>500</v>
      </c>
      <c r="S21" s="17">
        <f t="shared" si="2"/>
        <v>1</v>
      </c>
      <c r="T21" s="57">
        <v>0</v>
      </c>
      <c r="U21" s="17">
        <f t="shared" si="3"/>
        <v>0</v>
      </c>
      <c r="V21" s="24" t="s">
        <v>1329</v>
      </c>
      <c r="W21" s="24"/>
      <c r="X21" s="25"/>
    </row>
    <row r="22" spans="1:24" s="14" customFormat="1" ht="24" customHeight="1">
      <c r="A22" s="25"/>
      <c r="B22" s="24" t="s">
        <v>484</v>
      </c>
      <c r="C22" s="24">
        <v>23521001</v>
      </c>
      <c r="D22" s="24" t="s">
        <v>798</v>
      </c>
      <c r="E22" s="24">
        <v>3</v>
      </c>
      <c r="F22" s="24">
        <v>5</v>
      </c>
      <c r="G22" s="24">
        <v>22</v>
      </c>
      <c r="H22" s="24">
        <v>4</v>
      </c>
      <c r="I22" s="24">
        <v>6</v>
      </c>
      <c r="J22" s="24">
        <v>9</v>
      </c>
      <c r="K22" s="24">
        <v>9</v>
      </c>
      <c r="L22" s="24">
        <v>4</v>
      </c>
      <c r="M22" s="24">
        <v>17</v>
      </c>
      <c r="N22" s="24">
        <v>3</v>
      </c>
      <c r="O22" s="24">
        <v>18</v>
      </c>
      <c r="P22" s="58">
        <v>15000</v>
      </c>
      <c r="Q22" s="24" t="s">
        <v>799</v>
      </c>
      <c r="R22" s="58">
        <v>10000</v>
      </c>
      <c r="S22" s="17">
        <f t="shared" si="2"/>
        <v>0.6666666666666666</v>
      </c>
      <c r="T22" s="57">
        <v>0</v>
      </c>
      <c r="U22" s="17">
        <f t="shared" si="3"/>
        <v>0</v>
      </c>
      <c r="V22" s="24" t="s">
        <v>1329</v>
      </c>
      <c r="W22" s="24"/>
      <c r="X22" s="25"/>
    </row>
    <row r="23" spans="1:24" s="14" customFormat="1" ht="24" customHeight="1">
      <c r="A23" s="25"/>
      <c r="B23" s="24" t="s">
        <v>1137</v>
      </c>
      <c r="C23" s="24">
        <v>346039001</v>
      </c>
      <c r="D23" s="158" t="s">
        <v>1138</v>
      </c>
      <c r="E23" s="24">
        <v>3</v>
      </c>
      <c r="F23" s="24">
        <v>3</v>
      </c>
      <c r="G23" s="24">
        <v>9</v>
      </c>
      <c r="H23" s="24">
        <v>4</v>
      </c>
      <c r="I23" s="24">
        <v>5</v>
      </c>
      <c r="J23" s="24">
        <v>3</v>
      </c>
      <c r="K23" s="24">
        <v>25</v>
      </c>
      <c r="L23" s="24">
        <v>4</v>
      </c>
      <c r="M23" s="24">
        <v>17</v>
      </c>
      <c r="N23" s="24">
        <v>3</v>
      </c>
      <c r="O23" s="24">
        <v>30</v>
      </c>
      <c r="P23" s="116">
        <v>47600</v>
      </c>
      <c r="Q23" s="158" t="s">
        <v>1139</v>
      </c>
      <c r="R23" s="116">
        <v>30000</v>
      </c>
      <c r="S23" s="17">
        <f t="shared" si="2"/>
        <v>0.6302521008403361</v>
      </c>
      <c r="T23" s="57">
        <v>0</v>
      </c>
      <c r="U23" s="17">
        <f t="shared" si="3"/>
        <v>0</v>
      </c>
      <c r="V23" s="24" t="s">
        <v>1140</v>
      </c>
      <c r="W23" s="24"/>
      <c r="X23" s="25"/>
    </row>
    <row r="24" spans="1:24" s="14" customFormat="1" ht="24" customHeight="1">
      <c r="A24" s="25"/>
      <c r="B24" s="24" t="s">
        <v>568</v>
      </c>
      <c r="C24" s="24">
        <v>394220002</v>
      </c>
      <c r="D24" s="24" t="s">
        <v>569</v>
      </c>
      <c r="E24" s="24">
        <v>3</v>
      </c>
      <c r="F24" s="24">
        <v>4</v>
      </c>
      <c r="G24" s="24">
        <v>15</v>
      </c>
      <c r="H24" s="24">
        <v>4</v>
      </c>
      <c r="I24" s="24">
        <v>6</v>
      </c>
      <c r="J24" s="24">
        <v>6</v>
      </c>
      <c r="K24" s="24">
        <v>16</v>
      </c>
      <c r="L24" s="24">
        <v>4</v>
      </c>
      <c r="M24" s="24">
        <v>17</v>
      </c>
      <c r="N24" s="24">
        <v>3</v>
      </c>
      <c r="O24" s="24">
        <v>31</v>
      </c>
      <c r="P24" s="58">
        <v>24000</v>
      </c>
      <c r="Q24" s="24" t="s">
        <v>567</v>
      </c>
      <c r="R24" s="58">
        <v>8000</v>
      </c>
      <c r="S24" s="17">
        <f aca="true" t="shared" si="4" ref="S24:S29">R24/P24</f>
        <v>0.3333333333333333</v>
      </c>
      <c r="T24" s="57">
        <v>16000</v>
      </c>
      <c r="U24" s="17">
        <f aca="true" t="shared" si="5" ref="U24:U29">T24/P24</f>
        <v>0.6666666666666666</v>
      </c>
      <c r="V24" s="24" t="s">
        <v>1333</v>
      </c>
      <c r="W24" s="24"/>
      <c r="X24" s="25"/>
    </row>
    <row r="25" spans="1:24" s="182" customFormat="1" ht="24" customHeight="1">
      <c r="A25" s="25"/>
      <c r="B25" s="345" t="s">
        <v>562</v>
      </c>
      <c r="C25" s="166">
        <v>423050001</v>
      </c>
      <c r="D25" s="345" t="s">
        <v>563</v>
      </c>
      <c r="E25" s="166">
        <v>3</v>
      </c>
      <c r="F25" s="166">
        <v>13</v>
      </c>
      <c r="G25" s="166">
        <v>52</v>
      </c>
      <c r="H25" s="166">
        <v>4</v>
      </c>
      <c r="I25" s="166">
        <v>11</v>
      </c>
      <c r="J25" s="166">
        <v>12</v>
      </c>
      <c r="K25" s="166">
        <v>22</v>
      </c>
      <c r="L25" s="166">
        <v>4</v>
      </c>
      <c r="M25" s="166">
        <v>16</v>
      </c>
      <c r="N25" s="166">
        <v>12</v>
      </c>
      <c r="O25" s="166">
        <v>22</v>
      </c>
      <c r="P25" s="184">
        <v>13500</v>
      </c>
      <c r="Q25" s="166" t="s">
        <v>564</v>
      </c>
      <c r="R25" s="184">
        <v>50</v>
      </c>
      <c r="S25" s="185">
        <f t="shared" si="4"/>
        <v>0.003703703703703704</v>
      </c>
      <c r="T25" s="186">
        <v>0</v>
      </c>
      <c r="U25" s="185">
        <f t="shared" si="5"/>
        <v>0</v>
      </c>
      <c r="V25" s="166" t="s">
        <v>1329</v>
      </c>
      <c r="W25" s="166"/>
      <c r="X25" s="187"/>
    </row>
    <row r="26" spans="1:24" s="14" customFormat="1" ht="24" customHeight="1">
      <c r="A26" s="25"/>
      <c r="B26" s="24" t="s">
        <v>772</v>
      </c>
      <c r="C26" s="24">
        <v>444421004</v>
      </c>
      <c r="D26" s="24" t="s">
        <v>773</v>
      </c>
      <c r="E26" s="24">
        <v>3</v>
      </c>
      <c r="F26" s="24">
        <v>3</v>
      </c>
      <c r="G26" s="24">
        <v>10</v>
      </c>
      <c r="H26" s="24">
        <v>4</v>
      </c>
      <c r="I26" s="24">
        <v>7</v>
      </c>
      <c r="J26" s="24">
        <v>10</v>
      </c>
      <c r="K26" s="24">
        <v>1</v>
      </c>
      <c r="L26" s="24">
        <v>4</v>
      </c>
      <c r="M26" s="24">
        <v>15</v>
      </c>
      <c r="N26" s="24">
        <v>11</v>
      </c>
      <c r="O26" s="24">
        <v>28</v>
      </c>
      <c r="P26" s="58">
        <v>100000</v>
      </c>
      <c r="Q26" s="24" t="s">
        <v>731</v>
      </c>
      <c r="R26" s="58">
        <v>5000</v>
      </c>
      <c r="S26" s="17">
        <f t="shared" si="4"/>
        <v>0.05</v>
      </c>
      <c r="T26" s="57">
        <v>0</v>
      </c>
      <c r="U26" s="17">
        <f t="shared" si="5"/>
        <v>0</v>
      </c>
      <c r="V26" s="24" t="s">
        <v>1315</v>
      </c>
      <c r="W26" s="24"/>
      <c r="X26" s="25"/>
    </row>
    <row r="27" spans="1:24" s="14" customFormat="1" ht="24" customHeight="1">
      <c r="A27" s="25"/>
      <c r="B27" s="24" t="s">
        <v>774</v>
      </c>
      <c r="C27" s="24">
        <v>444421005</v>
      </c>
      <c r="D27" s="24" t="s">
        <v>775</v>
      </c>
      <c r="E27" s="24">
        <v>4</v>
      </c>
      <c r="F27" s="24">
        <v>3</v>
      </c>
      <c r="G27" s="24">
        <v>10</v>
      </c>
      <c r="H27" s="24">
        <v>3</v>
      </c>
      <c r="I27" s="24">
        <v>63</v>
      </c>
      <c r="J27" s="24">
        <v>3</v>
      </c>
      <c r="K27" s="24">
        <v>1</v>
      </c>
      <c r="L27" s="24">
        <v>4</v>
      </c>
      <c r="M27" s="24">
        <v>16</v>
      </c>
      <c r="N27" s="24">
        <v>7</v>
      </c>
      <c r="O27" s="24">
        <v>21</v>
      </c>
      <c r="P27" s="58">
        <v>30000</v>
      </c>
      <c r="Q27" s="24" t="s">
        <v>731</v>
      </c>
      <c r="R27" s="58">
        <v>2000</v>
      </c>
      <c r="S27" s="17">
        <f t="shared" si="4"/>
        <v>0.06666666666666667</v>
      </c>
      <c r="T27" s="57">
        <v>0</v>
      </c>
      <c r="U27" s="17">
        <f t="shared" si="5"/>
        <v>0</v>
      </c>
      <c r="V27" s="24" t="s">
        <v>1315</v>
      </c>
      <c r="W27" s="24"/>
      <c r="X27" s="25"/>
    </row>
    <row r="28" spans="1:24" s="14" customFormat="1" ht="24" customHeight="1">
      <c r="A28" s="25"/>
      <c r="B28" s="89" t="s">
        <v>791</v>
      </c>
      <c r="C28" s="24">
        <v>472115003</v>
      </c>
      <c r="D28" s="89" t="s">
        <v>792</v>
      </c>
      <c r="E28" s="24">
        <v>1</v>
      </c>
      <c r="F28" s="24">
        <v>6</v>
      </c>
      <c r="G28" s="24">
        <v>24</v>
      </c>
      <c r="H28" s="24">
        <v>3</v>
      </c>
      <c r="I28" s="24">
        <v>59</v>
      </c>
      <c r="J28" s="24">
        <v>6</v>
      </c>
      <c r="K28" s="24">
        <v>1</v>
      </c>
      <c r="L28" s="24">
        <v>4</v>
      </c>
      <c r="M28" s="24">
        <v>17</v>
      </c>
      <c r="N28" s="24">
        <v>3</v>
      </c>
      <c r="O28" s="24">
        <v>8</v>
      </c>
      <c r="P28" s="58">
        <v>10000</v>
      </c>
      <c r="Q28" s="24" t="s">
        <v>793</v>
      </c>
      <c r="R28" s="58">
        <v>10000</v>
      </c>
      <c r="S28" s="17">
        <f t="shared" si="4"/>
        <v>1</v>
      </c>
      <c r="T28" s="57">
        <v>0</v>
      </c>
      <c r="U28" s="17">
        <f t="shared" si="5"/>
        <v>0</v>
      </c>
      <c r="V28" s="24" t="s">
        <v>1333</v>
      </c>
      <c r="W28" s="24"/>
      <c r="X28" s="25"/>
    </row>
    <row r="29" spans="1:24" s="14" customFormat="1" ht="24" customHeight="1">
      <c r="A29" s="25"/>
      <c r="B29" s="67" t="s">
        <v>794</v>
      </c>
      <c r="C29" s="24">
        <v>1</v>
      </c>
      <c r="D29" s="70" t="s">
        <v>795</v>
      </c>
      <c r="E29" s="24">
        <v>3</v>
      </c>
      <c r="F29" s="24">
        <v>3</v>
      </c>
      <c r="G29" s="24">
        <v>10</v>
      </c>
      <c r="H29" s="24">
        <v>3</v>
      </c>
      <c r="I29" s="24">
        <v>61</v>
      </c>
      <c r="J29" s="24">
        <v>7</v>
      </c>
      <c r="K29" s="24">
        <v>29</v>
      </c>
      <c r="L29" s="24">
        <v>4</v>
      </c>
      <c r="M29" s="24">
        <v>16</v>
      </c>
      <c r="N29" s="24">
        <v>7</v>
      </c>
      <c r="O29" s="24">
        <v>20</v>
      </c>
      <c r="P29" s="58">
        <v>30000</v>
      </c>
      <c r="Q29" s="24" t="s">
        <v>796</v>
      </c>
      <c r="R29" s="58">
        <v>2000</v>
      </c>
      <c r="S29" s="17">
        <f t="shared" si="4"/>
        <v>0.06666666666666667</v>
      </c>
      <c r="T29" s="57">
        <v>0</v>
      </c>
      <c r="U29" s="17">
        <f t="shared" si="5"/>
        <v>0</v>
      </c>
      <c r="V29" s="24" t="s">
        <v>1324</v>
      </c>
      <c r="W29" s="71" t="s">
        <v>797</v>
      </c>
      <c r="X29" s="25"/>
    </row>
    <row r="30" spans="1:24" s="14" customFormat="1" ht="24" customHeight="1">
      <c r="A30" s="25"/>
      <c r="B30" s="69"/>
      <c r="C30" s="77"/>
      <c r="D30" s="70"/>
      <c r="E30" s="24"/>
      <c r="F30" s="24"/>
      <c r="G30" s="24"/>
      <c r="H30" s="24"/>
      <c r="I30" s="24"/>
      <c r="J30" s="24"/>
      <c r="K30" s="24"/>
      <c r="L30" s="24"/>
      <c r="M30" s="24"/>
      <c r="N30" s="24"/>
      <c r="O30" s="24"/>
      <c r="P30" s="58"/>
      <c r="Q30" s="82"/>
      <c r="R30" s="58"/>
      <c r="S30" s="17" t="e">
        <f aca="true" t="shared" si="6" ref="S30:S40">R30/P30</f>
        <v>#DIV/0!</v>
      </c>
      <c r="T30" s="57"/>
      <c r="U30" s="17" t="e">
        <f aca="true" t="shared" si="7" ref="U30:U40">T30/P30</f>
        <v>#DIV/0!</v>
      </c>
      <c r="V30" s="23"/>
      <c r="W30" s="71"/>
      <c r="X30" s="25"/>
    </row>
    <row r="31" spans="1:24" s="14" customFormat="1" ht="24" customHeight="1">
      <c r="A31" s="25"/>
      <c r="B31" s="24"/>
      <c r="C31" s="24"/>
      <c r="D31" s="24"/>
      <c r="E31" s="24"/>
      <c r="F31" s="24"/>
      <c r="G31" s="24"/>
      <c r="H31" s="24"/>
      <c r="I31" s="24"/>
      <c r="J31" s="24"/>
      <c r="K31" s="24"/>
      <c r="L31" s="24"/>
      <c r="M31" s="24"/>
      <c r="N31" s="24"/>
      <c r="O31" s="24"/>
      <c r="P31" s="58"/>
      <c r="Q31" s="24"/>
      <c r="R31" s="58"/>
      <c r="S31" s="17" t="e">
        <f t="shared" si="6"/>
        <v>#DIV/0!</v>
      </c>
      <c r="T31" s="57"/>
      <c r="U31" s="17" t="e">
        <f t="shared" si="7"/>
        <v>#DIV/0!</v>
      </c>
      <c r="V31" s="24"/>
      <c r="W31" s="24"/>
      <c r="X31" s="25"/>
    </row>
    <row r="32" spans="1:24" s="14" customFormat="1" ht="24" customHeight="1">
      <c r="A32" s="25"/>
      <c r="B32" s="24"/>
      <c r="C32" s="24"/>
      <c r="D32" s="24"/>
      <c r="E32" s="24"/>
      <c r="F32" s="24"/>
      <c r="G32" s="24"/>
      <c r="H32" s="24"/>
      <c r="I32" s="24"/>
      <c r="J32" s="24"/>
      <c r="K32" s="24"/>
      <c r="L32" s="24"/>
      <c r="M32" s="24"/>
      <c r="N32" s="24"/>
      <c r="O32" s="24"/>
      <c r="P32" s="58"/>
      <c r="Q32" s="24"/>
      <c r="R32" s="58"/>
      <c r="S32" s="17" t="e">
        <f t="shared" si="6"/>
        <v>#DIV/0!</v>
      </c>
      <c r="T32" s="57"/>
      <c r="U32" s="17" t="e">
        <f t="shared" si="7"/>
        <v>#DIV/0!</v>
      </c>
      <c r="V32" s="24"/>
      <c r="W32" s="24"/>
      <c r="X32" s="25"/>
    </row>
    <row r="33" spans="1:24" s="14" customFormat="1" ht="24" customHeight="1">
      <c r="A33" s="25"/>
      <c r="B33" s="24"/>
      <c r="C33" s="24"/>
      <c r="D33" s="24"/>
      <c r="E33" s="24"/>
      <c r="F33" s="24"/>
      <c r="G33" s="24"/>
      <c r="H33" s="24"/>
      <c r="I33" s="24"/>
      <c r="J33" s="24"/>
      <c r="K33" s="24"/>
      <c r="L33" s="24"/>
      <c r="M33" s="24"/>
      <c r="N33" s="24"/>
      <c r="O33" s="24"/>
      <c r="P33" s="58"/>
      <c r="Q33" s="24"/>
      <c r="R33" s="58"/>
      <c r="S33" s="17" t="e">
        <f t="shared" si="6"/>
        <v>#DIV/0!</v>
      </c>
      <c r="T33" s="57"/>
      <c r="U33" s="17" t="e">
        <f t="shared" si="7"/>
        <v>#DIV/0!</v>
      </c>
      <c r="V33" s="24"/>
      <c r="W33" s="24"/>
      <c r="X33" s="25"/>
    </row>
    <row r="34" spans="1:24" s="14" customFormat="1" ht="24" customHeight="1">
      <c r="A34" s="25"/>
      <c r="B34" s="24"/>
      <c r="C34" s="24"/>
      <c r="D34" s="24"/>
      <c r="E34" s="24"/>
      <c r="F34" s="24"/>
      <c r="G34" s="24"/>
      <c r="H34" s="24"/>
      <c r="I34" s="24"/>
      <c r="J34" s="24"/>
      <c r="K34" s="24"/>
      <c r="L34" s="24"/>
      <c r="M34" s="24"/>
      <c r="N34" s="24"/>
      <c r="O34" s="24"/>
      <c r="P34" s="58"/>
      <c r="Q34" s="24"/>
      <c r="R34" s="58"/>
      <c r="S34" s="17" t="e">
        <f t="shared" si="6"/>
        <v>#DIV/0!</v>
      </c>
      <c r="T34" s="57"/>
      <c r="U34" s="17" t="e">
        <f t="shared" si="7"/>
        <v>#DIV/0!</v>
      </c>
      <c r="V34" s="24"/>
      <c r="W34" s="24"/>
      <c r="X34" s="25"/>
    </row>
    <row r="35" spans="1:24" s="14" customFormat="1" ht="24" customHeight="1">
      <c r="A35" s="25"/>
      <c r="B35" s="24"/>
      <c r="C35" s="24"/>
      <c r="D35" s="24"/>
      <c r="E35" s="24"/>
      <c r="F35" s="24"/>
      <c r="G35" s="24"/>
      <c r="H35" s="24"/>
      <c r="I35" s="24"/>
      <c r="J35" s="24"/>
      <c r="K35" s="24"/>
      <c r="L35" s="24"/>
      <c r="M35" s="24"/>
      <c r="N35" s="24"/>
      <c r="O35" s="24"/>
      <c r="P35" s="58"/>
      <c r="Q35" s="24"/>
      <c r="R35" s="58"/>
      <c r="S35" s="17" t="e">
        <f t="shared" si="6"/>
        <v>#DIV/0!</v>
      </c>
      <c r="T35" s="57"/>
      <c r="U35" s="17" t="e">
        <f t="shared" si="7"/>
        <v>#DIV/0!</v>
      </c>
      <c r="V35" s="24"/>
      <c r="W35" s="24"/>
      <c r="X35" s="25"/>
    </row>
    <row r="36" spans="1:24" s="14" customFormat="1" ht="24" customHeight="1">
      <c r="A36" s="25"/>
      <c r="B36" s="24"/>
      <c r="C36" s="24"/>
      <c r="D36" s="24"/>
      <c r="E36" s="24"/>
      <c r="F36" s="24"/>
      <c r="G36" s="24"/>
      <c r="H36" s="24"/>
      <c r="I36" s="24"/>
      <c r="J36" s="24"/>
      <c r="K36" s="24"/>
      <c r="L36" s="24"/>
      <c r="M36" s="24"/>
      <c r="N36" s="24"/>
      <c r="O36" s="24"/>
      <c r="P36" s="58"/>
      <c r="Q36" s="24"/>
      <c r="R36" s="58"/>
      <c r="S36" s="17" t="e">
        <f t="shared" si="6"/>
        <v>#DIV/0!</v>
      </c>
      <c r="T36" s="57"/>
      <c r="U36" s="17" t="e">
        <f t="shared" si="7"/>
        <v>#DIV/0!</v>
      </c>
      <c r="V36" s="24"/>
      <c r="W36" s="24"/>
      <c r="X36" s="25"/>
    </row>
    <row r="37" spans="1:24" s="14" customFormat="1" ht="24" customHeight="1">
      <c r="A37" s="25"/>
      <c r="B37" s="24"/>
      <c r="C37" s="24"/>
      <c r="D37" s="24"/>
      <c r="E37" s="24"/>
      <c r="F37" s="24"/>
      <c r="G37" s="24"/>
      <c r="H37" s="24"/>
      <c r="I37" s="24"/>
      <c r="J37" s="24"/>
      <c r="K37" s="24"/>
      <c r="L37" s="24"/>
      <c r="M37" s="24"/>
      <c r="N37" s="24"/>
      <c r="O37" s="24"/>
      <c r="P37" s="58"/>
      <c r="Q37" s="24"/>
      <c r="R37" s="58"/>
      <c r="S37" s="17" t="e">
        <f t="shared" si="6"/>
        <v>#DIV/0!</v>
      </c>
      <c r="T37" s="57"/>
      <c r="U37" s="17" t="e">
        <f t="shared" si="7"/>
        <v>#DIV/0!</v>
      </c>
      <c r="V37" s="24"/>
      <c r="W37" s="24"/>
      <c r="X37" s="25"/>
    </row>
    <row r="38" spans="1:24" s="14" customFormat="1" ht="24" customHeight="1">
      <c r="A38" s="25"/>
      <c r="B38" s="24"/>
      <c r="C38" s="24"/>
      <c r="D38" s="24"/>
      <c r="E38" s="24"/>
      <c r="F38" s="24"/>
      <c r="G38" s="24"/>
      <c r="H38" s="24"/>
      <c r="I38" s="24"/>
      <c r="J38" s="24"/>
      <c r="K38" s="24"/>
      <c r="L38" s="24"/>
      <c r="M38" s="24"/>
      <c r="N38" s="24"/>
      <c r="O38" s="24"/>
      <c r="P38" s="58"/>
      <c r="Q38" s="24"/>
      <c r="R38" s="58"/>
      <c r="S38" s="17" t="e">
        <f t="shared" si="6"/>
        <v>#DIV/0!</v>
      </c>
      <c r="T38" s="57"/>
      <c r="U38" s="17" t="e">
        <f t="shared" si="7"/>
        <v>#DIV/0!</v>
      </c>
      <c r="V38" s="24"/>
      <c r="W38" s="24"/>
      <c r="X38" s="25"/>
    </row>
    <row r="39" spans="1:24" s="14" customFormat="1" ht="24" customHeight="1">
      <c r="A39" s="25"/>
      <c r="B39" s="24"/>
      <c r="C39" s="24"/>
      <c r="D39" s="24"/>
      <c r="E39" s="24"/>
      <c r="F39" s="24"/>
      <c r="G39" s="24"/>
      <c r="H39" s="24"/>
      <c r="I39" s="24"/>
      <c r="J39" s="24"/>
      <c r="K39" s="24"/>
      <c r="L39" s="24"/>
      <c r="M39" s="24"/>
      <c r="N39" s="24"/>
      <c r="O39" s="24"/>
      <c r="P39" s="58"/>
      <c r="Q39" s="24"/>
      <c r="R39" s="58"/>
      <c r="S39" s="17" t="e">
        <f t="shared" si="6"/>
        <v>#DIV/0!</v>
      </c>
      <c r="T39" s="57"/>
      <c r="U39" s="17" t="e">
        <f t="shared" si="7"/>
        <v>#DIV/0!</v>
      </c>
      <c r="V39" s="24"/>
      <c r="W39" s="24"/>
      <c r="X39" s="25"/>
    </row>
    <row r="40" spans="1:24" s="14" customFormat="1" ht="24" customHeight="1">
      <c r="A40" s="25"/>
      <c r="B40" s="24"/>
      <c r="C40" s="24"/>
      <c r="D40" s="24"/>
      <c r="E40" s="24"/>
      <c r="F40" s="24"/>
      <c r="G40" s="24"/>
      <c r="H40" s="24"/>
      <c r="I40" s="24"/>
      <c r="J40" s="24"/>
      <c r="K40" s="24"/>
      <c r="L40" s="24"/>
      <c r="M40" s="24"/>
      <c r="N40" s="24"/>
      <c r="O40" s="24"/>
      <c r="P40" s="58"/>
      <c r="Q40" s="24"/>
      <c r="R40" s="58"/>
      <c r="S40" s="17" t="e">
        <f t="shared" si="6"/>
        <v>#DIV/0!</v>
      </c>
      <c r="T40" s="57"/>
      <c r="U40" s="17" t="e">
        <f t="shared" si="7"/>
        <v>#DIV/0!</v>
      </c>
      <c r="V40" s="24"/>
      <c r="W40" s="24"/>
      <c r="X40" s="25"/>
    </row>
    <row r="41" spans="1:24" s="14" customFormat="1" ht="13.5">
      <c r="A41" s="25"/>
      <c r="B41" s="25"/>
      <c r="C41" s="25"/>
      <c r="D41" s="25"/>
      <c r="E41" s="25"/>
      <c r="F41" s="25"/>
      <c r="G41" s="25"/>
      <c r="H41" s="25"/>
      <c r="I41" s="25"/>
      <c r="J41" s="25"/>
      <c r="K41" s="25"/>
      <c r="L41" s="25"/>
      <c r="M41" s="25"/>
      <c r="N41" s="25"/>
      <c r="O41" s="25"/>
      <c r="P41" s="26"/>
      <c r="Q41" s="25"/>
      <c r="R41" s="26"/>
      <c r="S41" s="18"/>
      <c r="T41" s="28"/>
      <c r="U41" s="18"/>
      <c r="V41" s="25"/>
      <c r="W41" s="25"/>
      <c r="X41" s="25"/>
    </row>
    <row r="42" spans="1:24" s="14" customFormat="1" ht="13.5">
      <c r="A42" s="25"/>
      <c r="B42" s="25"/>
      <c r="C42" s="25"/>
      <c r="D42" s="25"/>
      <c r="E42" s="25"/>
      <c r="F42" s="25"/>
      <c r="G42" s="25"/>
      <c r="H42" s="25"/>
      <c r="I42" s="25"/>
      <c r="J42" s="25"/>
      <c r="K42" s="25"/>
      <c r="L42" s="25"/>
      <c r="M42" s="25"/>
      <c r="N42" s="25"/>
      <c r="O42" s="25"/>
      <c r="P42" s="26"/>
      <c r="Q42" s="25"/>
      <c r="R42" s="26"/>
      <c r="S42" s="18"/>
      <c r="T42" s="28"/>
      <c r="U42" s="18"/>
      <c r="V42" s="25"/>
      <c r="W42" s="25"/>
      <c r="X42" s="25"/>
    </row>
    <row r="43" spans="1:24" s="14" customFormat="1" ht="13.5">
      <c r="A43" s="25"/>
      <c r="B43" s="25"/>
      <c r="C43" s="25"/>
      <c r="D43" s="25"/>
      <c r="E43" s="25"/>
      <c r="F43" s="25"/>
      <c r="G43" s="25"/>
      <c r="H43" s="25"/>
      <c r="I43" s="25"/>
      <c r="J43" s="25"/>
      <c r="K43" s="25"/>
      <c r="L43" s="25"/>
      <c r="M43" s="25"/>
      <c r="N43" s="25"/>
      <c r="O43" s="25"/>
      <c r="P43" s="26"/>
      <c r="Q43" s="25"/>
      <c r="R43" s="26"/>
      <c r="S43" s="18"/>
      <c r="T43" s="28"/>
      <c r="U43" s="18"/>
      <c r="V43" s="25"/>
      <c r="W43" s="25"/>
      <c r="X43" s="25"/>
    </row>
    <row r="44" spans="1:24" s="14" customFormat="1" ht="13.5">
      <c r="A44" s="25"/>
      <c r="B44" s="25"/>
      <c r="C44" s="25"/>
      <c r="D44" s="25"/>
      <c r="E44" s="25"/>
      <c r="F44" s="25"/>
      <c r="G44" s="25"/>
      <c r="H44" s="25"/>
      <c r="I44" s="25"/>
      <c r="J44" s="25"/>
      <c r="K44" s="25"/>
      <c r="L44" s="25"/>
      <c r="M44" s="25"/>
      <c r="N44" s="25"/>
      <c r="O44" s="25"/>
      <c r="P44" s="26"/>
      <c r="Q44" s="25"/>
      <c r="R44" s="26"/>
      <c r="S44" s="18"/>
      <c r="T44" s="28"/>
      <c r="U44" s="18"/>
      <c r="V44" s="25"/>
      <c r="W44" s="25"/>
      <c r="X44" s="25"/>
    </row>
    <row r="45" spans="1:24" s="14" customFormat="1" ht="13.5">
      <c r="A45" s="25"/>
      <c r="B45" s="25"/>
      <c r="C45" s="25"/>
      <c r="D45" s="25"/>
      <c r="E45" s="25"/>
      <c r="F45" s="25"/>
      <c r="G45" s="25"/>
      <c r="H45" s="25"/>
      <c r="I45" s="25"/>
      <c r="J45" s="25"/>
      <c r="K45" s="25"/>
      <c r="L45" s="25"/>
      <c r="M45" s="25"/>
      <c r="N45" s="25"/>
      <c r="O45" s="25"/>
      <c r="P45" s="26"/>
      <c r="Q45" s="25"/>
      <c r="R45" s="26"/>
      <c r="S45" s="18"/>
      <c r="T45" s="28"/>
      <c r="U45" s="18"/>
      <c r="V45" s="25"/>
      <c r="W45" s="25"/>
      <c r="X45" s="25"/>
    </row>
    <row r="46" spans="1:24" s="14" customFormat="1" ht="13.5">
      <c r="A46" s="25"/>
      <c r="B46" s="25"/>
      <c r="C46" s="25"/>
      <c r="D46" s="25"/>
      <c r="E46" s="25"/>
      <c r="F46" s="25"/>
      <c r="G46" s="25"/>
      <c r="H46" s="25"/>
      <c r="I46" s="25"/>
      <c r="J46" s="25"/>
      <c r="K46" s="25"/>
      <c r="L46" s="25"/>
      <c r="M46" s="25"/>
      <c r="N46" s="25"/>
      <c r="O46" s="25"/>
      <c r="P46" s="26"/>
      <c r="Q46" s="25"/>
      <c r="R46" s="26"/>
      <c r="S46" s="18"/>
      <c r="T46" s="28"/>
      <c r="U46" s="18"/>
      <c r="V46" s="25"/>
      <c r="W46" s="25"/>
      <c r="X46" s="25"/>
    </row>
    <row r="47" spans="1:24" s="14" customFormat="1" ht="13.5">
      <c r="A47" s="25"/>
      <c r="B47" s="25"/>
      <c r="C47" s="25"/>
      <c r="D47" s="25"/>
      <c r="E47" s="25"/>
      <c r="F47" s="25"/>
      <c r="G47" s="25"/>
      <c r="H47" s="25"/>
      <c r="I47" s="25"/>
      <c r="J47" s="25"/>
      <c r="K47" s="25"/>
      <c r="L47" s="25"/>
      <c r="M47" s="25"/>
      <c r="N47" s="25"/>
      <c r="O47" s="25"/>
      <c r="P47" s="26"/>
      <c r="Q47" s="25"/>
      <c r="R47" s="26"/>
      <c r="S47" s="18"/>
      <c r="T47" s="28"/>
      <c r="U47" s="18"/>
      <c r="V47" s="25"/>
      <c r="W47" s="25"/>
      <c r="X47" s="25"/>
    </row>
    <row r="48" spans="1:24" s="14" customFormat="1" ht="13.5">
      <c r="A48" s="25"/>
      <c r="B48" s="25"/>
      <c r="C48" s="25"/>
      <c r="D48" s="25"/>
      <c r="E48" s="25"/>
      <c r="F48" s="25"/>
      <c r="G48" s="25"/>
      <c r="H48" s="25"/>
      <c r="I48" s="25"/>
      <c r="J48" s="25"/>
      <c r="K48" s="25"/>
      <c r="L48" s="25"/>
      <c r="M48" s="25"/>
      <c r="N48" s="25"/>
      <c r="O48" s="25"/>
      <c r="P48" s="26"/>
      <c r="Q48" s="25"/>
      <c r="R48" s="26"/>
      <c r="S48" s="18"/>
      <c r="T48" s="28"/>
      <c r="U48" s="18"/>
      <c r="V48" s="25"/>
      <c r="W48" s="25"/>
      <c r="X48" s="25"/>
    </row>
    <row r="49" spans="1:24" s="14" customFormat="1" ht="13.5">
      <c r="A49" s="25"/>
      <c r="B49" s="25"/>
      <c r="C49" s="25"/>
      <c r="D49" s="25"/>
      <c r="E49" s="25"/>
      <c r="F49" s="25"/>
      <c r="G49" s="25"/>
      <c r="H49" s="25"/>
      <c r="I49" s="25"/>
      <c r="J49" s="25"/>
      <c r="K49" s="25"/>
      <c r="L49" s="25"/>
      <c r="M49" s="25"/>
      <c r="N49" s="25"/>
      <c r="O49" s="25"/>
      <c r="P49" s="26"/>
      <c r="Q49" s="25"/>
      <c r="R49" s="26"/>
      <c r="S49" s="18"/>
      <c r="T49" s="28"/>
      <c r="U49" s="18"/>
      <c r="V49" s="25"/>
      <c r="W49" s="25"/>
      <c r="X49" s="25"/>
    </row>
    <row r="50" spans="1:24" s="14" customFormat="1" ht="13.5">
      <c r="A50" s="25"/>
      <c r="B50" s="25"/>
      <c r="C50" s="25"/>
      <c r="D50" s="25"/>
      <c r="E50" s="25"/>
      <c r="F50" s="25"/>
      <c r="G50" s="25"/>
      <c r="H50" s="25"/>
      <c r="I50" s="25"/>
      <c r="J50" s="25"/>
      <c r="K50" s="25"/>
      <c r="L50" s="25"/>
      <c r="M50" s="25"/>
      <c r="N50" s="25"/>
      <c r="O50" s="25"/>
      <c r="P50" s="26"/>
      <c r="Q50" s="25"/>
      <c r="R50" s="26"/>
      <c r="S50" s="18"/>
      <c r="T50" s="28"/>
      <c r="U50" s="18"/>
      <c r="V50" s="25"/>
      <c r="W50" s="25"/>
      <c r="X50" s="25"/>
    </row>
    <row r="51" spans="1:24" s="14" customFormat="1" ht="13.5">
      <c r="A51" s="25"/>
      <c r="B51" s="25"/>
      <c r="C51" s="25"/>
      <c r="D51" s="25"/>
      <c r="E51" s="25"/>
      <c r="F51" s="25"/>
      <c r="G51" s="25"/>
      <c r="H51" s="25"/>
      <c r="I51" s="25"/>
      <c r="J51" s="25"/>
      <c r="K51" s="25"/>
      <c r="L51" s="25"/>
      <c r="M51" s="25"/>
      <c r="N51" s="25"/>
      <c r="O51" s="25"/>
      <c r="P51" s="26"/>
      <c r="Q51" s="25"/>
      <c r="R51" s="26"/>
      <c r="S51" s="18"/>
      <c r="T51" s="28"/>
      <c r="U51" s="18"/>
      <c r="V51" s="25"/>
      <c r="W51" s="25"/>
      <c r="X51" s="25"/>
    </row>
    <row r="52" spans="1:24" s="14" customFormat="1" ht="13.5">
      <c r="A52" s="25"/>
      <c r="B52" s="25"/>
      <c r="C52" s="25"/>
      <c r="D52" s="25"/>
      <c r="E52" s="25"/>
      <c r="F52" s="25"/>
      <c r="G52" s="25"/>
      <c r="H52" s="25"/>
      <c r="I52" s="25"/>
      <c r="J52" s="25"/>
      <c r="K52" s="25"/>
      <c r="L52" s="25"/>
      <c r="M52" s="25"/>
      <c r="N52" s="25"/>
      <c r="O52" s="25"/>
      <c r="P52" s="26"/>
      <c r="Q52" s="25"/>
      <c r="R52" s="26"/>
      <c r="S52" s="18"/>
      <c r="T52" s="28"/>
      <c r="U52" s="18"/>
      <c r="V52" s="25"/>
      <c r="W52" s="25"/>
      <c r="X52" s="25"/>
    </row>
    <row r="53" spans="1:24" s="14" customFormat="1" ht="13.5">
      <c r="A53" s="25"/>
      <c r="B53" s="25"/>
      <c r="C53" s="25"/>
      <c r="D53" s="25"/>
      <c r="E53" s="25"/>
      <c r="F53" s="25"/>
      <c r="G53" s="25"/>
      <c r="H53" s="25"/>
      <c r="I53" s="25"/>
      <c r="J53" s="25"/>
      <c r="K53" s="25"/>
      <c r="L53" s="25"/>
      <c r="M53" s="25"/>
      <c r="N53" s="25"/>
      <c r="O53" s="25"/>
      <c r="P53" s="26"/>
      <c r="Q53" s="25"/>
      <c r="R53" s="26"/>
      <c r="S53" s="18"/>
      <c r="T53" s="28"/>
      <c r="U53" s="18"/>
      <c r="V53" s="25"/>
      <c r="W53" s="25"/>
      <c r="X53" s="25"/>
    </row>
    <row r="54" spans="1:24" s="14" customFormat="1" ht="13.5">
      <c r="A54" s="25"/>
      <c r="B54" s="25"/>
      <c r="C54" s="25"/>
      <c r="D54" s="25"/>
      <c r="E54" s="25"/>
      <c r="F54" s="25"/>
      <c r="G54" s="25"/>
      <c r="H54" s="25"/>
      <c r="I54" s="25"/>
      <c r="J54" s="25"/>
      <c r="K54" s="25"/>
      <c r="L54" s="25"/>
      <c r="M54" s="25"/>
      <c r="N54" s="25"/>
      <c r="O54" s="25"/>
      <c r="P54" s="26"/>
      <c r="Q54" s="25"/>
      <c r="R54" s="26"/>
      <c r="S54" s="18"/>
      <c r="T54" s="28"/>
      <c r="U54" s="18"/>
      <c r="V54" s="25"/>
      <c r="W54" s="25"/>
      <c r="X54" s="25"/>
    </row>
    <row r="55" spans="1:24" s="14" customFormat="1" ht="13.5">
      <c r="A55" s="25"/>
      <c r="B55" s="25"/>
      <c r="C55" s="25"/>
      <c r="D55" s="25"/>
      <c r="E55" s="25"/>
      <c r="F55" s="25"/>
      <c r="G55" s="25"/>
      <c r="H55" s="25"/>
      <c r="I55" s="25"/>
      <c r="J55" s="25"/>
      <c r="K55" s="25"/>
      <c r="L55" s="25"/>
      <c r="M55" s="25"/>
      <c r="N55" s="25"/>
      <c r="O55" s="25"/>
      <c r="P55" s="26"/>
      <c r="Q55" s="25"/>
      <c r="R55" s="26"/>
      <c r="S55" s="18"/>
      <c r="T55" s="28"/>
      <c r="U55" s="18"/>
      <c r="V55" s="25"/>
      <c r="W55" s="25"/>
      <c r="X55" s="25"/>
    </row>
    <row r="56" spans="1:24" s="14" customFormat="1" ht="13.5">
      <c r="A56" s="25"/>
      <c r="B56" s="25"/>
      <c r="C56" s="25"/>
      <c r="D56" s="25"/>
      <c r="E56" s="25"/>
      <c r="F56" s="25"/>
      <c r="G56" s="25"/>
      <c r="H56" s="25"/>
      <c r="I56" s="25"/>
      <c r="J56" s="25"/>
      <c r="K56" s="25"/>
      <c r="L56" s="25"/>
      <c r="M56" s="25"/>
      <c r="N56" s="25"/>
      <c r="O56" s="25"/>
      <c r="P56" s="26"/>
      <c r="Q56" s="25"/>
      <c r="R56" s="26"/>
      <c r="S56" s="18"/>
      <c r="T56" s="28"/>
      <c r="U56" s="18"/>
      <c r="V56" s="25"/>
      <c r="W56" s="25"/>
      <c r="X56" s="25"/>
    </row>
    <row r="57" spans="1:24" s="14" customFormat="1" ht="13.5">
      <c r="A57" s="25"/>
      <c r="B57" s="25"/>
      <c r="C57" s="25"/>
      <c r="D57" s="25"/>
      <c r="E57" s="25"/>
      <c r="F57" s="25"/>
      <c r="G57" s="25"/>
      <c r="H57" s="25"/>
      <c r="I57" s="25"/>
      <c r="J57" s="25"/>
      <c r="K57" s="25"/>
      <c r="L57" s="25"/>
      <c r="M57" s="25"/>
      <c r="N57" s="25"/>
      <c r="O57" s="25"/>
      <c r="P57" s="26"/>
      <c r="Q57" s="25"/>
      <c r="R57" s="26"/>
      <c r="S57" s="18"/>
      <c r="T57" s="28"/>
      <c r="U57" s="18"/>
      <c r="V57" s="25"/>
      <c r="W57" s="25"/>
      <c r="X57" s="25"/>
    </row>
    <row r="58" spans="1:24" s="14" customFormat="1" ht="13.5">
      <c r="A58" s="25"/>
      <c r="B58" s="25"/>
      <c r="C58" s="25"/>
      <c r="D58" s="25"/>
      <c r="E58" s="25"/>
      <c r="F58" s="25"/>
      <c r="G58" s="25"/>
      <c r="H58" s="25"/>
      <c r="I58" s="25"/>
      <c r="J58" s="25"/>
      <c r="K58" s="25"/>
      <c r="L58" s="25"/>
      <c r="M58" s="25"/>
      <c r="N58" s="25"/>
      <c r="O58" s="25"/>
      <c r="P58" s="26"/>
      <c r="Q58" s="25"/>
      <c r="R58" s="26"/>
      <c r="S58" s="18"/>
      <c r="T58" s="28"/>
      <c r="U58" s="18"/>
      <c r="V58" s="25"/>
      <c r="W58" s="25"/>
      <c r="X58" s="25"/>
    </row>
    <row r="59" spans="1:24" s="14" customFormat="1" ht="13.5">
      <c r="A59" s="25"/>
      <c r="B59" s="25"/>
      <c r="C59" s="25"/>
      <c r="D59" s="25"/>
      <c r="E59" s="25"/>
      <c r="F59" s="25"/>
      <c r="G59" s="25"/>
      <c r="H59" s="25"/>
      <c r="I59" s="25"/>
      <c r="J59" s="25"/>
      <c r="K59" s="25"/>
      <c r="L59" s="25"/>
      <c r="M59" s="25"/>
      <c r="N59" s="25"/>
      <c r="O59" s="25"/>
      <c r="P59" s="26"/>
      <c r="Q59" s="25"/>
      <c r="R59" s="26"/>
      <c r="S59" s="18"/>
      <c r="T59" s="28"/>
      <c r="U59" s="18"/>
      <c r="V59" s="25"/>
      <c r="W59" s="25"/>
      <c r="X59" s="25"/>
    </row>
    <row r="60" spans="1:24" s="14" customFormat="1" ht="13.5">
      <c r="A60" s="25"/>
      <c r="B60" s="25"/>
      <c r="C60" s="25"/>
      <c r="D60" s="25"/>
      <c r="E60" s="25"/>
      <c r="F60" s="25"/>
      <c r="G60" s="25"/>
      <c r="H60" s="25"/>
      <c r="I60" s="25"/>
      <c r="J60" s="25"/>
      <c r="K60" s="25"/>
      <c r="L60" s="25"/>
      <c r="M60" s="25"/>
      <c r="N60" s="25"/>
      <c r="O60" s="25"/>
      <c r="P60" s="26"/>
      <c r="Q60" s="25"/>
      <c r="R60" s="26"/>
      <c r="S60" s="18"/>
      <c r="T60" s="28"/>
      <c r="U60" s="18"/>
      <c r="V60" s="25"/>
      <c r="W60" s="25"/>
      <c r="X60" s="25"/>
    </row>
    <row r="61" spans="1:24" s="14" customFormat="1" ht="13.5">
      <c r="A61" s="25"/>
      <c r="B61" s="25"/>
      <c r="C61" s="25"/>
      <c r="D61" s="25"/>
      <c r="E61" s="25"/>
      <c r="F61" s="25"/>
      <c r="G61" s="25"/>
      <c r="H61" s="25"/>
      <c r="I61" s="25"/>
      <c r="J61" s="25"/>
      <c r="K61" s="25"/>
      <c r="L61" s="25"/>
      <c r="M61" s="25"/>
      <c r="N61" s="25"/>
      <c r="O61" s="25"/>
      <c r="P61" s="26"/>
      <c r="Q61" s="25"/>
      <c r="R61" s="26"/>
      <c r="S61" s="18"/>
      <c r="T61" s="28"/>
      <c r="U61" s="18"/>
      <c r="V61" s="25"/>
      <c r="W61" s="25"/>
      <c r="X61" s="25"/>
    </row>
    <row r="62" spans="1:24" s="14" customFormat="1" ht="13.5">
      <c r="A62" s="25"/>
      <c r="B62" s="25"/>
      <c r="C62" s="25"/>
      <c r="D62" s="25"/>
      <c r="E62" s="25"/>
      <c r="F62" s="25"/>
      <c r="G62" s="25"/>
      <c r="H62" s="25"/>
      <c r="I62" s="25"/>
      <c r="J62" s="25"/>
      <c r="K62" s="25"/>
      <c r="L62" s="25"/>
      <c r="M62" s="25"/>
      <c r="N62" s="25"/>
      <c r="O62" s="25"/>
      <c r="P62" s="26"/>
      <c r="Q62" s="25"/>
      <c r="R62" s="26"/>
      <c r="S62" s="18"/>
      <c r="T62" s="28"/>
      <c r="U62" s="18"/>
      <c r="V62" s="25"/>
      <c r="W62" s="25"/>
      <c r="X62" s="25"/>
    </row>
    <row r="63" spans="1:24" s="14" customFormat="1" ht="13.5">
      <c r="A63" s="25"/>
      <c r="B63" s="25"/>
      <c r="C63" s="25"/>
      <c r="D63" s="25"/>
      <c r="E63" s="25"/>
      <c r="F63" s="25"/>
      <c r="G63" s="25"/>
      <c r="H63" s="25"/>
      <c r="I63" s="25"/>
      <c r="J63" s="25"/>
      <c r="K63" s="25"/>
      <c r="L63" s="25"/>
      <c r="M63" s="25"/>
      <c r="N63" s="25"/>
      <c r="O63" s="25"/>
      <c r="P63" s="26"/>
      <c r="Q63" s="25"/>
      <c r="R63" s="26"/>
      <c r="S63" s="18"/>
      <c r="T63" s="28"/>
      <c r="U63" s="18"/>
      <c r="V63" s="25"/>
      <c r="W63" s="25"/>
      <c r="X63" s="25"/>
    </row>
    <row r="64" spans="1:24" s="14" customFormat="1" ht="13.5">
      <c r="A64" s="25"/>
      <c r="B64" s="25"/>
      <c r="C64" s="25"/>
      <c r="D64" s="25"/>
      <c r="E64" s="25"/>
      <c r="F64" s="25"/>
      <c r="G64" s="25"/>
      <c r="H64" s="25"/>
      <c r="I64" s="25"/>
      <c r="J64" s="25"/>
      <c r="K64" s="25"/>
      <c r="L64" s="25"/>
      <c r="M64" s="25"/>
      <c r="N64" s="25"/>
      <c r="O64" s="25"/>
      <c r="P64" s="26"/>
      <c r="Q64" s="25"/>
      <c r="R64" s="26"/>
      <c r="S64" s="18"/>
      <c r="T64" s="28"/>
      <c r="U64" s="18"/>
      <c r="V64" s="25"/>
      <c r="W64" s="25"/>
      <c r="X64" s="25"/>
    </row>
    <row r="65" spans="1:24" s="14" customFormat="1" ht="13.5">
      <c r="A65" s="25"/>
      <c r="B65" s="25"/>
      <c r="C65" s="25"/>
      <c r="D65" s="25"/>
      <c r="E65" s="25"/>
      <c r="F65" s="25"/>
      <c r="G65" s="25"/>
      <c r="H65" s="25"/>
      <c r="I65" s="25"/>
      <c r="J65" s="25"/>
      <c r="K65" s="25"/>
      <c r="L65" s="25"/>
      <c r="M65" s="25"/>
      <c r="N65" s="25"/>
      <c r="O65" s="25"/>
      <c r="P65" s="26"/>
      <c r="Q65" s="25"/>
      <c r="R65" s="26"/>
      <c r="S65" s="18"/>
      <c r="T65" s="28"/>
      <c r="U65" s="18"/>
      <c r="V65" s="25"/>
      <c r="W65" s="25"/>
      <c r="X65" s="25"/>
    </row>
    <row r="66" spans="1:24" s="14" customFormat="1" ht="13.5">
      <c r="A66" s="25"/>
      <c r="B66" s="25"/>
      <c r="C66" s="25"/>
      <c r="D66" s="25"/>
      <c r="E66" s="25"/>
      <c r="F66" s="25"/>
      <c r="G66" s="25"/>
      <c r="H66" s="25"/>
      <c r="I66" s="25"/>
      <c r="J66" s="25"/>
      <c r="K66" s="25"/>
      <c r="L66" s="25"/>
      <c r="M66" s="25"/>
      <c r="N66" s="25"/>
      <c r="O66" s="25"/>
      <c r="P66" s="26"/>
      <c r="Q66" s="25"/>
      <c r="R66" s="26"/>
      <c r="S66" s="18"/>
      <c r="T66" s="28"/>
      <c r="U66" s="18"/>
      <c r="V66" s="25"/>
      <c r="W66" s="25"/>
      <c r="X66" s="25"/>
    </row>
    <row r="67" spans="1:24" s="14" customFormat="1" ht="13.5">
      <c r="A67" s="25"/>
      <c r="B67" s="25"/>
      <c r="C67" s="25"/>
      <c r="D67" s="25"/>
      <c r="E67" s="25"/>
      <c r="F67" s="25"/>
      <c r="G67" s="25"/>
      <c r="H67" s="25"/>
      <c r="I67" s="25"/>
      <c r="J67" s="25"/>
      <c r="K67" s="25"/>
      <c r="L67" s="25"/>
      <c r="M67" s="25"/>
      <c r="N67" s="25"/>
      <c r="O67" s="25"/>
      <c r="P67" s="26"/>
      <c r="Q67" s="25"/>
      <c r="R67" s="26"/>
      <c r="S67" s="18"/>
      <c r="T67" s="28"/>
      <c r="U67" s="18"/>
      <c r="V67" s="25"/>
      <c r="W67" s="25"/>
      <c r="X67" s="25"/>
    </row>
    <row r="68" spans="1:24" s="14" customFormat="1" ht="13.5">
      <c r="A68" s="25"/>
      <c r="B68" s="25"/>
      <c r="C68" s="25"/>
      <c r="D68" s="25"/>
      <c r="E68" s="25"/>
      <c r="F68" s="25"/>
      <c r="G68" s="25"/>
      <c r="H68" s="25"/>
      <c r="I68" s="25"/>
      <c r="J68" s="25"/>
      <c r="K68" s="25"/>
      <c r="L68" s="25"/>
      <c r="M68" s="25"/>
      <c r="N68" s="25"/>
      <c r="O68" s="25"/>
      <c r="P68" s="26"/>
      <c r="Q68" s="25"/>
      <c r="R68" s="26"/>
      <c r="S68" s="18"/>
      <c r="T68" s="28"/>
      <c r="U68" s="18"/>
      <c r="V68" s="25"/>
      <c r="W68" s="25"/>
      <c r="X68" s="25"/>
    </row>
    <row r="69" spans="1:24" s="14" customFormat="1" ht="13.5">
      <c r="A69" s="25"/>
      <c r="B69" s="25"/>
      <c r="C69" s="25"/>
      <c r="D69" s="25"/>
      <c r="E69" s="25"/>
      <c r="F69" s="25"/>
      <c r="G69" s="25"/>
      <c r="H69" s="25"/>
      <c r="I69" s="25"/>
      <c r="J69" s="25"/>
      <c r="K69" s="25"/>
      <c r="L69" s="25"/>
      <c r="M69" s="25"/>
      <c r="N69" s="25"/>
      <c r="O69" s="25"/>
      <c r="P69" s="26"/>
      <c r="Q69" s="25"/>
      <c r="R69" s="26"/>
      <c r="S69" s="18"/>
      <c r="T69" s="28"/>
      <c r="U69" s="18"/>
      <c r="V69" s="25"/>
      <c r="W69" s="25"/>
      <c r="X69" s="25"/>
    </row>
    <row r="70" spans="1:24" s="14" customFormat="1" ht="13.5">
      <c r="A70" s="25"/>
      <c r="B70" s="25"/>
      <c r="C70" s="25"/>
      <c r="D70" s="25"/>
      <c r="E70" s="25"/>
      <c r="F70" s="25"/>
      <c r="G70" s="25"/>
      <c r="H70" s="25"/>
      <c r="I70" s="25"/>
      <c r="J70" s="25"/>
      <c r="K70" s="25"/>
      <c r="L70" s="25"/>
      <c r="M70" s="25"/>
      <c r="N70" s="25"/>
      <c r="O70" s="25"/>
      <c r="P70" s="26"/>
      <c r="Q70" s="25"/>
      <c r="R70" s="26"/>
      <c r="S70" s="18"/>
      <c r="T70" s="28"/>
      <c r="U70" s="18"/>
      <c r="V70" s="25"/>
      <c r="W70" s="25"/>
      <c r="X70" s="25"/>
    </row>
    <row r="71" spans="1:24" s="14" customFormat="1" ht="13.5">
      <c r="A71" s="25"/>
      <c r="B71" s="25"/>
      <c r="C71" s="25"/>
      <c r="D71" s="25"/>
      <c r="E71" s="25"/>
      <c r="F71" s="25"/>
      <c r="G71" s="25"/>
      <c r="H71" s="25"/>
      <c r="I71" s="25"/>
      <c r="J71" s="25"/>
      <c r="K71" s="25"/>
      <c r="L71" s="25"/>
      <c r="M71" s="25"/>
      <c r="N71" s="25"/>
      <c r="O71" s="25"/>
      <c r="P71" s="26"/>
      <c r="Q71" s="25"/>
      <c r="R71" s="26"/>
      <c r="S71" s="18"/>
      <c r="T71" s="28"/>
      <c r="U71" s="18"/>
      <c r="V71" s="25"/>
      <c r="W71" s="25"/>
      <c r="X71" s="25"/>
    </row>
    <row r="72" spans="1:24" s="14" customFormat="1" ht="13.5">
      <c r="A72" s="25"/>
      <c r="B72" s="25"/>
      <c r="C72" s="25"/>
      <c r="D72" s="25"/>
      <c r="E72" s="25"/>
      <c r="F72" s="25"/>
      <c r="G72" s="25"/>
      <c r="H72" s="25"/>
      <c r="I72" s="25"/>
      <c r="J72" s="25"/>
      <c r="K72" s="25"/>
      <c r="L72" s="25"/>
      <c r="M72" s="25"/>
      <c r="N72" s="25"/>
      <c r="O72" s="25"/>
      <c r="P72" s="26"/>
      <c r="Q72" s="25"/>
      <c r="R72" s="26"/>
      <c r="S72" s="18"/>
      <c r="T72" s="28"/>
      <c r="U72" s="18"/>
      <c r="V72" s="25"/>
      <c r="W72" s="25"/>
      <c r="X72" s="25"/>
    </row>
    <row r="73" spans="1:24" s="14" customFormat="1" ht="13.5">
      <c r="A73" s="25"/>
      <c r="B73" s="25"/>
      <c r="C73" s="25"/>
      <c r="D73" s="25"/>
      <c r="E73" s="25"/>
      <c r="F73" s="25"/>
      <c r="G73" s="25"/>
      <c r="H73" s="25"/>
      <c r="I73" s="25"/>
      <c r="J73" s="25"/>
      <c r="K73" s="25"/>
      <c r="L73" s="25"/>
      <c r="M73" s="25"/>
      <c r="N73" s="25"/>
      <c r="O73" s="25"/>
      <c r="P73" s="26"/>
      <c r="Q73" s="25"/>
      <c r="R73" s="26"/>
      <c r="S73" s="18"/>
      <c r="T73" s="28"/>
      <c r="U73" s="18"/>
      <c r="V73" s="25"/>
      <c r="W73" s="25"/>
      <c r="X73" s="25"/>
    </row>
    <row r="74" spans="1:24" s="14" customFormat="1" ht="13.5">
      <c r="A74" s="25"/>
      <c r="B74" s="25"/>
      <c r="C74" s="25"/>
      <c r="D74" s="25"/>
      <c r="E74" s="25"/>
      <c r="F74" s="25"/>
      <c r="G74" s="25"/>
      <c r="H74" s="25"/>
      <c r="I74" s="25"/>
      <c r="J74" s="25"/>
      <c r="K74" s="25"/>
      <c r="L74" s="25"/>
      <c r="M74" s="25"/>
      <c r="N74" s="25"/>
      <c r="O74" s="25"/>
      <c r="P74" s="26"/>
      <c r="Q74" s="25"/>
      <c r="R74" s="26"/>
      <c r="S74" s="18"/>
      <c r="T74" s="28"/>
      <c r="U74" s="18"/>
      <c r="V74" s="25"/>
      <c r="W74" s="25"/>
      <c r="X74" s="25"/>
    </row>
    <row r="75" spans="1:24" s="14" customFormat="1" ht="13.5">
      <c r="A75" s="25"/>
      <c r="B75" s="25"/>
      <c r="C75" s="25"/>
      <c r="D75" s="25"/>
      <c r="E75" s="25"/>
      <c r="F75" s="25"/>
      <c r="G75" s="25"/>
      <c r="H75" s="25"/>
      <c r="I75" s="25"/>
      <c r="J75" s="25"/>
      <c r="K75" s="25"/>
      <c r="L75" s="25"/>
      <c r="M75" s="25"/>
      <c r="N75" s="25"/>
      <c r="O75" s="25"/>
      <c r="P75" s="26"/>
      <c r="Q75" s="25"/>
      <c r="R75" s="26"/>
      <c r="S75" s="18"/>
      <c r="T75" s="28"/>
      <c r="U75" s="18"/>
      <c r="V75" s="25"/>
      <c r="W75" s="25"/>
      <c r="X75" s="25"/>
    </row>
    <row r="76" spans="1:24" s="14" customFormat="1" ht="13.5">
      <c r="A76" s="25"/>
      <c r="B76" s="25"/>
      <c r="C76" s="25"/>
      <c r="D76" s="25"/>
      <c r="E76" s="25"/>
      <c r="F76" s="25"/>
      <c r="G76" s="25"/>
      <c r="H76" s="25"/>
      <c r="I76" s="25"/>
      <c r="J76" s="25"/>
      <c r="K76" s="25"/>
      <c r="L76" s="25"/>
      <c r="M76" s="25"/>
      <c r="N76" s="25"/>
      <c r="O76" s="25"/>
      <c r="P76" s="26"/>
      <c r="Q76" s="25"/>
      <c r="R76" s="26"/>
      <c r="S76" s="18"/>
      <c r="T76" s="28"/>
      <c r="U76" s="18"/>
      <c r="V76" s="25"/>
      <c r="W76" s="25"/>
      <c r="X76" s="25"/>
    </row>
    <row r="77" spans="1:24" s="14" customFormat="1" ht="13.5">
      <c r="A77" s="25"/>
      <c r="B77" s="25"/>
      <c r="C77" s="25"/>
      <c r="D77" s="25"/>
      <c r="E77" s="25"/>
      <c r="F77" s="25"/>
      <c r="G77" s="25"/>
      <c r="H77" s="25"/>
      <c r="I77" s="25"/>
      <c r="J77" s="25"/>
      <c r="K77" s="25"/>
      <c r="L77" s="25"/>
      <c r="M77" s="25"/>
      <c r="N77" s="25"/>
      <c r="O77" s="25"/>
      <c r="P77" s="26"/>
      <c r="Q77" s="25"/>
      <c r="R77" s="26"/>
      <c r="S77" s="18"/>
      <c r="T77" s="28"/>
      <c r="U77" s="18"/>
      <c r="V77" s="25"/>
      <c r="W77" s="25"/>
      <c r="X77" s="25"/>
    </row>
    <row r="78" spans="1:24" s="14" customFormat="1" ht="13.5">
      <c r="A78" s="25"/>
      <c r="B78" s="25"/>
      <c r="C78" s="25"/>
      <c r="D78" s="25"/>
      <c r="E78" s="25"/>
      <c r="F78" s="25"/>
      <c r="G78" s="25"/>
      <c r="H78" s="25"/>
      <c r="I78" s="25"/>
      <c r="J78" s="25"/>
      <c r="K78" s="25"/>
      <c r="L78" s="25"/>
      <c r="M78" s="25"/>
      <c r="N78" s="25"/>
      <c r="O78" s="25"/>
      <c r="P78" s="26"/>
      <c r="Q78" s="25"/>
      <c r="R78" s="26"/>
      <c r="S78" s="18"/>
      <c r="T78" s="28"/>
      <c r="U78" s="18"/>
      <c r="V78" s="25"/>
      <c r="W78" s="25"/>
      <c r="X78" s="25"/>
    </row>
    <row r="79" spans="1:24" s="14" customFormat="1" ht="13.5">
      <c r="A79" s="25"/>
      <c r="B79" s="25"/>
      <c r="C79" s="25"/>
      <c r="D79" s="25"/>
      <c r="E79" s="25"/>
      <c r="F79" s="25"/>
      <c r="G79" s="25"/>
      <c r="H79" s="25"/>
      <c r="I79" s="25"/>
      <c r="J79" s="25"/>
      <c r="K79" s="25"/>
      <c r="L79" s="25"/>
      <c r="M79" s="25"/>
      <c r="N79" s="25"/>
      <c r="O79" s="25"/>
      <c r="P79" s="26"/>
      <c r="Q79" s="25"/>
      <c r="R79" s="26"/>
      <c r="S79" s="18"/>
      <c r="T79" s="28"/>
      <c r="U79" s="18"/>
      <c r="V79" s="25"/>
      <c r="W79" s="25"/>
      <c r="X79" s="25"/>
    </row>
  </sheetData>
  <mergeCells count="14">
    <mergeCell ref="T3:T4"/>
    <mergeCell ref="U3:U4"/>
    <mergeCell ref="V3:V4"/>
    <mergeCell ref="W3:W4"/>
    <mergeCell ref="B3:B4"/>
    <mergeCell ref="H3:K3"/>
    <mergeCell ref="L3:O3"/>
    <mergeCell ref="D3:D4"/>
    <mergeCell ref="E3:G3"/>
    <mergeCell ref="C3:C4"/>
    <mergeCell ref="P3:P4"/>
    <mergeCell ref="Q3:Q4"/>
    <mergeCell ref="R3:R4"/>
    <mergeCell ref="S3:S4"/>
  </mergeCells>
  <dataValidations count="15">
    <dataValidation type="whole" allowBlank="1" showInputMessage="1" showErrorMessage="1" prompt="業務小分類（別紙２）から、適当な番号を記入して下さい。" error="業務小分類にある数値を入力すること。&#10;" imeMode="off" sqref="G5:G40">
      <formula1>1</formula1>
      <formula2>53</formula2>
    </dataValidation>
    <dataValidation type="list" operator="equal" allowBlank="1" showInputMessage="1" showErrorMessage="1" promptTitle="記入要領3(3)による" prompt="右の▼を押すとリストが表示されますので、&#10;選択して下さい。&#10;&#10;１：地 ２：住 ３：観&#10;４：農 ５：商 ６：社&#10;７：衛 ８：運 ９：教&#10;10：環 11：情&#10;12：国 13：そ&#10;" error="リストから選択" imeMode="off" sqref="F5:F9 F12:F17 F22:F23 F25:F28 F30:F40">
      <formula1>"1,2,3,4,5,6,7,8,9,10,11,12,13"</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5:E9 E12:E40">
      <formula1>"1,2,3,4,5,6,7,8,9"</formula1>
    </dataValidation>
    <dataValidation type="list" allowBlank="1" showInputMessage="1" showErrorMessage="1" prompt="次のとおり、数値を選択すること。&#10;１：明治&#10;２：大正&#10;３：昭和&#10;４：平成" error="１から４までの数値を記入！&#10;" imeMode="off" sqref="L5:L9 H5:H9 L12:L40 H12:H40">
      <formula1>"1,2,3,4"</formula1>
    </dataValidation>
    <dataValidation type="list" allowBlank="1" showInputMessage="1" showErrorMessage="1" promptTitle="出資引き揚げ理由" prompt="ア：既に目的を達成したため&#10;イ：経営上、公的関与の必要性がなくなったため&#10;ウ：出資地方公共団体の財政事情によるため&#10;エ：その他" sqref="V5:V6 V8:V40">
      <formula1>"ア,イ,ウ,エ"</formula1>
    </dataValidation>
    <dataValidation allowBlank="1" showInputMessage="1" showErrorMessage="1" prompt="引き揚げ理由「エ：その他」とした際には、具体的な理由を記入のこと" sqref="W5:W40"/>
    <dataValidation type="whole" allowBlank="1" showInputMessage="1" showErrorMessage="1" error="数字を確認して下さい" sqref="O5:O42 K5:K42">
      <formula1>1</formula1>
      <formula2>31</formula2>
    </dataValidation>
    <dataValidation type="whole" allowBlank="1" showInputMessage="1" showErrorMessage="1" error="数字を確認して下さい" sqref="N5:N42 J5:J42">
      <formula1>1</formula1>
      <formula2>12</formula2>
    </dataValidation>
    <dataValidation type="whole" allowBlank="1" showInputMessage="1" showErrorMessage="1" error="数字を確認して下さい&#10;" sqref="M5:M42 I5:I42">
      <formula1>1</formula1>
      <formula2>64</formula2>
    </dataValidation>
    <dataValidation type="list" allowBlank="1" showInputMessage="1" showErrorMessage="1" promptTitle="廃止理由" prompt="ア：既に事業の目的を達成（予定していた業務が終了）したため&#10;イ：他に類似の業務を行う第三セクターがあるため&#10;ウ：経営状況は順調であったが、事業の目的が達成されなかったため&#10;エ：経営状況が低調で、改善が困難であるため&#10;オ：：指定管理者制度の活用により、業務が失われたため&#10;カ：その他" sqref="V7">
      <formula1>"ア,イ,ウ,エ,オ,カ"</formula1>
    </dataValidation>
    <dataValidation type="list" allowBlank="1" showInputMessage="1" showErrorMessage="1" prompt="次のとおり、数値を選択すること。&#10;１：明治&#10;２：大正&#10;３：昭和&#10;４：平成" error="１から４までの数値を記入！&#10;" imeMode="off" sqref="H10:H11 L10:L11">
      <formula1>年号</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10:E11">
      <formula1>法人分類</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10:F11">
      <formula1>系列13</formula1>
    </dataValidation>
    <dataValidation allowBlank="1" showInputMessage="1" sqref="D14"/>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18:F21 F29 F24">
      <formula1>"1,2,3,4,5,6,7,8,9,10"</formula1>
    </dataValidation>
  </dataValidations>
  <printOptions horizontalCentered="1"/>
  <pageMargins left="0.7874015748031497" right="0.7874015748031497" top="0.984251968503937" bottom="0.787401574803149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1:P26"/>
  <sheetViews>
    <sheetView tabSelected="1" workbookViewId="0" topLeftCell="A1">
      <selection activeCell="P23" sqref="P23"/>
    </sheetView>
  </sheetViews>
  <sheetFormatPr defaultColWidth="9.00390625" defaultRowHeight="13.5"/>
  <cols>
    <col min="1" max="1" width="4.25390625" style="0" customWidth="1"/>
    <col min="2" max="2" width="11.625" style="0" customWidth="1"/>
    <col min="4" max="4" width="7.25390625" style="0" customWidth="1"/>
    <col min="5" max="15" width="4.625" style="0" customWidth="1"/>
  </cols>
  <sheetData>
    <row r="1" ht="16.5" customHeight="1">
      <c r="B1" t="s">
        <v>1280</v>
      </c>
    </row>
    <row r="2" spans="2:14" ht="13.5" customHeight="1">
      <c r="B2" s="3"/>
      <c r="C2" s="4"/>
      <c r="D2" s="5"/>
      <c r="E2" s="489" t="s">
        <v>1308</v>
      </c>
      <c r="F2" s="490"/>
      <c r="G2" s="492"/>
      <c r="H2" s="489" t="s">
        <v>1292</v>
      </c>
      <c r="I2" s="490"/>
      <c r="J2" s="490"/>
      <c r="K2" s="490"/>
      <c r="L2" s="490"/>
      <c r="M2" s="491"/>
      <c r="N2" s="349"/>
    </row>
    <row r="3" spans="2:16" ht="13.5">
      <c r="B3" s="7"/>
      <c r="C3" s="8"/>
      <c r="D3" s="9"/>
      <c r="E3" s="6" t="s">
        <v>1270</v>
      </c>
      <c r="F3" s="6" t="s">
        <v>1271</v>
      </c>
      <c r="G3" s="37" t="s">
        <v>1272</v>
      </c>
      <c r="H3" s="6" t="s">
        <v>1293</v>
      </c>
      <c r="I3" s="6" t="s">
        <v>1294</v>
      </c>
      <c r="J3" s="6" t="s">
        <v>1295</v>
      </c>
      <c r="K3" s="6" t="s">
        <v>1296</v>
      </c>
      <c r="L3" s="6" t="s">
        <v>1297</v>
      </c>
      <c r="M3" s="38" t="s">
        <v>1298</v>
      </c>
      <c r="N3" s="349" t="s">
        <v>1273</v>
      </c>
      <c r="O3" s="39"/>
      <c r="P3" s="13"/>
    </row>
    <row r="4" spans="2:16" ht="24" customHeight="1">
      <c r="B4" s="34" t="s">
        <v>1290</v>
      </c>
      <c r="C4" s="3" t="s">
        <v>1274</v>
      </c>
      <c r="D4" s="5" t="s">
        <v>1275</v>
      </c>
      <c r="E4" s="10">
        <v>31</v>
      </c>
      <c r="F4" s="10">
        <v>9</v>
      </c>
      <c r="G4" s="19">
        <v>143</v>
      </c>
      <c r="H4" s="42"/>
      <c r="I4" s="42"/>
      <c r="J4" s="42"/>
      <c r="K4" s="42"/>
      <c r="L4" s="42"/>
      <c r="M4" s="43"/>
      <c r="N4" s="65">
        <f>SUM(E4:G4)</f>
        <v>183</v>
      </c>
      <c r="P4" s="12"/>
    </row>
    <row r="5" spans="2:16" ht="24" customHeight="1">
      <c r="B5" s="35"/>
      <c r="C5" s="7" t="s">
        <v>1276</v>
      </c>
      <c r="D5" s="9" t="s">
        <v>1277</v>
      </c>
      <c r="E5" s="11">
        <v>13</v>
      </c>
      <c r="F5" s="11">
        <v>4</v>
      </c>
      <c r="G5" s="7">
        <v>53</v>
      </c>
      <c r="H5" s="11">
        <v>6</v>
      </c>
      <c r="I5" s="11">
        <v>0</v>
      </c>
      <c r="J5" s="11">
        <v>10</v>
      </c>
      <c r="K5" s="11">
        <v>1</v>
      </c>
      <c r="L5" s="11">
        <v>49</v>
      </c>
      <c r="M5" s="59">
        <v>4</v>
      </c>
      <c r="N5" s="350">
        <f>SUM(E5:G5)</f>
        <v>70</v>
      </c>
      <c r="P5" s="12"/>
    </row>
    <row r="6" spans="2:16" ht="24" customHeight="1">
      <c r="B6" s="6" t="s">
        <v>1291</v>
      </c>
      <c r="C6" s="489" t="s">
        <v>1274</v>
      </c>
      <c r="D6" s="492"/>
      <c r="E6" s="11">
        <v>75</v>
      </c>
      <c r="F6" s="11">
        <v>54</v>
      </c>
      <c r="G6" s="7">
        <v>122</v>
      </c>
      <c r="H6" s="11">
        <v>104</v>
      </c>
      <c r="I6" s="11">
        <v>12</v>
      </c>
      <c r="J6" s="11">
        <v>5</v>
      </c>
      <c r="K6" s="11">
        <v>32</v>
      </c>
      <c r="L6" s="11">
        <v>7</v>
      </c>
      <c r="M6" s="40">
        <v>91</v>
      </c>
      <c r="N6" s="350">
        <f>SUM(E6:G6)</f>
        <v>251</v>
      </c>
      <c r="P6" s="12"/>
    </row>
    <row r="7" spans="2:16" ht="24" customHeight="1" thickBot="1">
      <c r="B7" s="49" t="s">
        <v>1289</v>
      </c>
      <c r="C7" s="493" t="s">
        <v>1278</v>
      </c>
      <c r="D7" s="494"/>
      <c r="E7" s="50">
        <v>1</v>
      </c>
      <c r="F7" s="50">
        <v>14</v>
      </c>
      <c r="G7" s="51"/>
      <c r="H7" s="50">
        <v>6</v>
      </c>
      <c r="I7" s="50">
        <v>7</v>
      </c>
      <c r="J7" s="50">
        <v>1</v>
      </c>
      <c r="K7" s="50">
        <v>1</v>
      </c>
      <c r="L7" s="51"/>
      <c r="M7" s="52"/>
      <c r="N7" s="62">
        <f>SUM(E7:F7)</f>
        <v>15</v>
      </c>
      <c r="P7" s="12"/>
    </row>
    <row r="8" spans="2:16" ht="24" customHeight="1" thickBot="1" thickTop="1">
      <c r="B8" s="53" t="s">
        <v>682</v>
      </c>
      <c r="C8" s="495" t="s">
        <v>1278</v>
      </c>
      <c r="D8" s="496"/>
      <c r="E8" s="54">
        <f>+E5-E4-E6-E7</f>
        <v>-94</v>
      </c>
      <c r="F8" s="54">
        <f>+F5-F4-F6-F7</f>
        <v>-73</v>
      </c>
      <c r="G8" s="54">
        <f>+G5-G4-G6-G7</f>
        <v>-212</v>
      </c>
      <c r="H8" s="55"/>
      <c r="I8" s="55"/>
      <c r="J8" s="55"/>
      <c r="K8" s="55"/>
      <c r="L8" s="55"/>
      <c r="M8" s="56"/>
      <c r="N8" s="351">
        <f>+N5-N4-N6-N7</f>
        <v>-379</v>
      </c>
      <c r="P8" s="12"/>
    </row>
    <row r="9" spans="2:9" ht="14.25" thickTop="1">
      <c r="B9" s="12"/>
      <c r="C9" s="13"/>
      <c r="D9" s="13"/>
      <c r="E9" s="12"/>
      <c r="F9" s="12"/>
      <c r="G9" s="12"/>
      <c r="H9" s="12"/>
      <c r="I9" s="12"/>
    </row>
    <row r="10" ht="13.5">
      <c r="B10" t="s">
        <v>1281</v>
      </c>
    </row>
    <row r="11" spans="2:14" ht="13.5" customHeight="1">
      <c r="B11" s="3"/>
      <c r="C11" s="4"/>
      <c r="D11" s="5"/>
      <c r="E11" s="489" t="s">
        <v>1308</v>
      </c>
      <c r="F11" s="490"/>
      <c r="G11" s="492"/>
      <c r="H11" s="489" t="s">
        <v>1292</v>
      </c>
      <c r="I11" s="490"/>
      <c r="J11" s="490"/>
      <c r="K11" s="490"/>
      <c r="L11" s="490"/>
      <c r="M11" s="491"/>
      <c r="N11" s="349"/>
    </row>
    <row r="12" spans="2:14" ht="13.5">
      <c r="B12" s="7"/>
      <c r="C12" s="8"/>
      <c r="D12" s="9"/>
      <c r="E12" s="6" t="s">
        <v>1270</v>
      </c>
      <c r="F12" s="6" t="s">
        <v>1271</v>
      </c>
      <c r="G12" s="6" t="s">
        <v>1272</v>
      </c>
      <c r="H12" s="36" t="s">
        <v>1293</v>
      </c>
      <c r="I12" s="6" t="s">
        <v>1294</v>
      </c>
      <c r="J12" s="6" t="s">
        <v>1295</v>
      </c>
      <c r="K12" s="6" t="s">
        <v>1296</v>
      </c>
      <c r="L12" s="6" t="s">
        <v>1297</v>
      </c>
      <c r="M12" s="38" t="s">
        <v>1298</v>
      </c>
      <c r="N12" s="349" t="s">
        <v>1273</v>
      </c>
    </row>
    <row r="13" spans="2:14" ht="24" customHeight="1">
      <c r="B13" s="34" t="s">
        <v>1290</v>
      </c>
      <c r="C13" s="3" t="s">
        <v>1274</v>
      </c>
      <c r="D13" s="5" t="s">
        <v>1275</v>
      </c>
      <c r="E13" s="10">
        <v>0</v>
      </c>
      <c r="F13" s="10">
        <v>2</v>
      </c>
      <c r="G13" s="42"/>
      <c r="H13" s="42"/>
      <c r="I13" s="42"/>
      <c r="J13" s="42"/>
      <c r="K13" s="42"/>
      <c r="L13" s="42"/>
      <c r="M13" s="43"/>
      <c r="N13" s="65">
        <f>SUM(E13:F13)</f>
        <v>2</v>
      </c>
    </row>
    <row r="14" spans="2:14" ht="24" customHeight="1">
      <c r="B14" s="35"/>
      <c r="C14" s="7" t="s">
        <v>1276</v>
      </c>
      <c r="D14" s="9" t="s">
        <v>1277</v>
      </c>
      <c r="E14" s="11">
        <v>0</v>
      </c>
      <c r="F14" s="11">
        <v>1</v>
      </c>
      <c r="G14" s="45"/>
      <c r="H14" s="11">
        <v>0</v>
      </c>
      <c r="I14" s="11">
        <v>1</v>
      </c>
      <c r="J14" s="11">
        <v>0</v>
      </c>
      <c r="K14" s="11">
        <v>0</v>
      </c>
      <c r="L14" s="11">
        <v>0</v>
      </c>
      <c r="M14" s="59">
        <v>0</v>
      </c>
      <c r="N14" s="350">
        <f>SUM(E14:F14)</f>
        <v>1</v>
      </c>
    </row>
    <row r="15" spans="2:14" ht="24" customHeight="1">
      <c r="B15" s="6" t="s">
        <v>1291</v>
      </c>
      <c r="C15" s="489" t="s">
        <v>1274</v>
      </c>
      <c r="D15" s="492"/>
      <c r="E15" s="11">
        <v>2</v>
      </c>
      <c r="F15" s="11">
        <v>18</v>
      </c>
      <c r="G15" s="44"/>
      <c r="H15" s="11">
        <v>2</v>
      </c>
      <c r="I15" s="11">
        <v>3</v>
      </c>
      <c r="J15" s="11">
        <v>1</v>
      </c>
      <c r="K15" s="11">
        <v>9</v>
      </c>
      <c r="L15" s="11">
        <v>0</v>
      </c>
      <c r="M15" s="40">
        <v>5</v>
      </c>
      <c r="N15" s="350">
        <f>SUM(E15:F15)</f>
        <v>20</v>
      </c>
    </row>
    <row r="16" spans="2:14" ht="24" customHeight="1" thickBot="1">
      <c r="B16" s="49" t="s">
        <v>1306</v>
      </c>
      <c r="C16" s="493" t="s">
        <v>1278</v>
      </c>
      <c r="D16" s="494"/>
      <c r="E16" s="50">
        <v>0</v>
      </c>
      <c r="F16" s="50">
        <v>10</v>
      </c>
      <c r="G16" s="51"/>
      <c r="H16" s="50">
        <v>2</v>
      </c>
      <c r="I16" s="50">
        <v>2</v>
      </c>
      <c r="J16" s="50">
        <v>3</v>
      </c>
      <c r="K16" s="50">
        <v>3</v>
      </c>
      <c r="L16" s="51"/>
      <c r="M16" s="52"/>
      <c r="N16" s="62">
        <f>SUM(E16:F16)</f>
        <v>10</v>
      </c>
    </row>
    <row r="17" spans="2:14" ht="24" customHeight="1" thickBot="1" thickTop="1">
      <c r="B17" s="53" t="s">
        <v>1307</v>
      </c>
      <c r="C17" s="495" t="s">
        <v>1278</v>
      </c>
      <c r="D17" s="496"/>
      <c r="E17" s="54">
        <f>+E14-E13-E15-E16</f>
        <v>-2</v>
      </c>
      <c r="F17" s="54">
        <f>+F14-F13-F15-F16</f>
        <v>-29</v>
      </c>
      <c r="G17" s="55">
        <f>+G14-G13-G15-G16</f>
        <v>0</v>
      </c>
      <c r="H17" s="55"/>
      <c r="I17" s="55"/>
      <c r="J17" s="55"/>
      <c r="K17" s="55"/>
      <c r="L17" s="55"/>
      <c r="M17" s="56"/>
      <c r="N17" s="351">
        <f>+N14-N13-N15-N16</f>
        <v>-31</v>
      </c>
    </row>
    <row r="18" spans="2:14" ht="13.5" customHeight="1" thickTop="1">
      <c r="B18" s="60"/>
      <c r="C18" s="13"/>
      <c r="D18" s="13"/>
      <c r="E18" s="12"/>
      <c r="F18" s="12"/>
      <c r="G18" s="12"/>
      <c r="H18" s="12"/>
      <c r="I18" s="12"/>
      <c r="J18" s="12"/>
      <c r="K18" s="12"/>
      <c r="L18" s="12"/>
      <c r="M18" s="12"/>
      <c r="N18" s="12"/>
    </row>
    <row r="19" spans="2:14" ht="13.5" customHeight="1">
      <c r="B19" s="61" t="s">
        <v>1309</v>
      </c>
      <c r="C19" s="13"/>
      <c r="D19" s="13"/>
      <c r="E19" s="12"/>
      <c r="F19" s="12"/>
      <c r="G19" s="12"/>
      <c r="H19" s="12"/>
      <c r="I19" s="12"/>
      <c r="J19" s="12"/>
      <c r="K19" s="12"/>
      <c r="L19" s="12"/>
      <c r="M19" s="12"/>
      <c r="N19" s="12"/>
    </row>
    <row r="20" spans="2:14" ht="13.5" customHeight="1">
      <c r="B20" s="3"/>
      <c r="C20" s="4"/>
      <c r="D20" s="5"/>
      <c r="E20" s="489" t="s">
        <v>1308</v>
      </c>
      <c r="F20" s="490"/>
      <c r="G20" s="492"/>
      <c r="H20" s="489" t="s">
        <v>1292</v>
      </c>
      <c r="I20" s="490"/>
      <c r="J20" s="490"/>
      <c r="K20" s="490"/>
      <c r="L20" s="490"/>
      <c r="M20" s="491"/>
      <c r="N20" s="349"/>
    </row>
    <row r="21" spans="2:14" ht="13.5" customHeight="1">
      <c r="B21" s="7"/>
      <c r="C21" s="8"/>
      <c r="D21" s="9"/>
      <c r="E21" s="6" t="s">
        <v>1270</v>
      </c>
      <c r="F21" s="6" t="s">
        <v>1271</v>
      </c>
      <c r="G21" s="6" t="s">
        <v>1272</v>
      </c>
      <c r="H21" s="36" t="s">
        <v>1293</v>
      </c>
      <c r="I21" s="6" t="s">
        <v>1294</v>
      </c>
      <c r="J21" s="6" t="s">
        <v>1295</v>
      </c>
      <c r="K21" s="6" t="s">
        <v>1296</v>
      </c>
      <c r="L21" s="6" t="s">
        <v>1297</v>
      </c>
      <c r="M21" s="38" t="s">
        <v>1298</v>
      </c>
      <c r="N21" s="349" t="s">
        <v>1273</v>
      </c>
    </row>
    <row r="22" spans="2:14" ht="24" customHeight="1">
      <c r="B22" s="34" t="s">
        <v>1290</v>
      </c>
      <c r="C22" s="3" t="s">
        <v>1274</v>
      </c>
      <c r="D22" s="5" t="s">
        <v>1275</v>
      </c>
      <c r="E22" s="10">
        <f aca="true" t="shared" si="0" ref="E22:G24">E4+E13</f>
        <v>31</v>
      </c>
      <c r="F22" s="10">
        <f t="shared" si="0"/>
        <v>11</v>
      </c>
      <c r="G22" s="10">
        <f t="shared" si="0"/>
        <v>143</v>
      </c>
      <c r="H22" s="42"/>
      <c r="I22" s="42"/>
      <c r="J22" s="42"/>
      <c r="K22" s="42"/>
      <c r="L22" s="42"/>
      <c r="M22" s="43"/>
      <c r="N22" s="65">
        <f>SUM(E22:G22)</f>
        <v>185</v>
      </c>
    </row>
    <row r="23" spans="2:14" ht="24" customHeight="1">
      <c r="B23" s="35"/>
      <c r="C23" s="7" t="s">
        <v>1276</v>
      </c>
      <c r="D23" s="9" t="s">
        <v>1277</v>
      </c>
      <c r="E23" s="11">
        <f t="shared" si="0"/>
        <v>13</v>
      </c>
      <c r="F23" s="11">
        <f t="shared" si="0"/>
        <v>5</v>
      </c>
      <c r="G23" s="63">
        <f t="shared" si="0"/>
        <v>53</v>
      </c>
      <c r="H23" s="11">
        <f aca="true" t="shared" si="1" ref="H23:M24">H5+H14</f>
        <v>6</v>
      </c>
      <c r="I23" s="11">
        <f t="shared" si="1"/>
        <v>1</v>
      </c>
      <c r="J23" s="11">
        <f t="shared" si="1"/>
        <v>10</v>
      </c>
      <c r="K23" s="11">
        <f t="shared" si="1"/>
        <v>1</v>
      </c>
      <c r="L23" s="11">
        <f t="shared" si="1"/>
        <v>49</v>
      </c>
      <c r="M23" s="59">
        <f t="shared" si="1"/>
        <v>4</v>
      </c>
      <c r="N23" s="350">
        <f>SUM(E23:G23)</f>
        <v>71</v>
      </c>
    </row>
    <row r="24" spans="2:14" ht="24" customHeight="1">
      <c r="B24" s="6" t="s">
        <v>1291</v>
      </c>
      <c r="C24" s="489" t="s">
        <v>1274</v>
      </c>
      <c r="D24" s="492"/>
      <c r="E24" s="11">
        <f t="shared" si="0"/>
        <v>77</v>
      </c>
      <c r="F24" s="11">
        <f t="shared" si="0"/>
        <v>72</v>
      </c>
      <c r="G24" s="64">
        <f t="shared" si="0"/>
        <v>122</v>
      </c>
      <c r="H24" s="11">
        <f t="shared" si="1"/>
        <v>106</v>
      </c>
      <c r="I24" s="11">
        <f t="shared" si="1"/>
        <v>15</v>
      </c>
      <c r="J24" s="11">
        <f t="shared" si="1"/>
        <v>6</v>
      </c>
      <c r="K24" s="11">
        <f t="shared" si="1"/>
        <v>41</v>
      </c>
      <c r="L24" s="11">
        <f t="shared" si="1"/>
        <v>7</v>
      </c>
      <c r="M24" s="40">
        <f t="shared" si="1"/>
        <v>96</v>
      </c>
      <c r="N24" s="350">
        <f>SUM(E24:G24)</f>
        <v>271</v>
      </c>
    </row>
    <row r="25" spans="2:14" ht="24" customHeight="1" thickBot="1">
      <c r="B25" s="49" t="s">
        <v>1306</v>
      </c>
      <c r="C25" s="493" t="s">
        <v>1278</v>
      </c>
      <c r="D25" s="494"/>
      <c r="E25" s="50">
        <f>E7+E16</f>
        <v>1</v>
      </c>
      <c r="F25" s="50">
        <f>F7+F16</f>
        <v>24</v>
      </c>
      <c r="G25" s="51"/>
      <c r="H25" s="50">
        <f>H7+H16</f>
        <v>8</v>
      </c>
      <c r="I25" s="50">
        <f>I7+I16</f>
        <v>9</v>
      </c>
      <c r="J25" s="50">
        <f>J7+J16</f>
        <v>4</v>
      </c>
      <c r="K25" s="50">
        <f>K7+K16</f>
        <v>4</v>
      </c>
      <c r="L25" s="51"/>
      <c r="M25" s="52"/>
      <c r="N25" s="62">
        <f>SUM(E25:F25)</f>
        <v>25</v>
      </c>
    </row>
    <row r="26" spans="2:14" ht="24" customHeight="1" thickBot="1" thickTop="1">
      <c r="B26" s="53" t="s">
        <v>1307</v>
      </c>
      <c r="C26" s="495" t="s">
        <v>1278</v>
      </c>
      <c r="D26" s="496"/>
      <c r="E26" s="54">
        <f>E8+E17</f>
        <v>-96</v>
      </c>
      <c r="F26" s="54">
        <f>F8+F17</f>
        <v>-102</v>
      </c>
      <c r="G26" s="54">
        <f>G8+G17</f>
        <v>-212</v>
      </c>
      <c r="H26" s="55"/>
      <c r="I26" s="55"/>
      <c r="J26" s="55"/>
      <c r="K26" s="55"/>
      <c r="L26" s="55"/>
      <c r="M26" s="56"/>
      <c r="N26" s="351">
        <f>SUM(E26:G26)</f>
        <v>-410</v>
      </c>
    </row>
    <row r="27" ht="14.25" thickTop="1"/>
  </sheetData>
  <mergeCells count="15">
    <mergeCell ref="C6:D6"/>
    <mergeCell ref="C8:D8"/>
    <mergeCell ref="C16:D16"/>
    <mergeCell ref="C7:D7"/>
    <mergeCell ref="C24:D24"/>
    <mergeCell ref="C25:D25"/>
    <mergeCell ref="C26:D26"/>
    <mergeCell ref="E11:G11"/>
    <mergeCell ref="E20:G20"/>
    <mergeCell ref="C15:D15"/>
    <mergeCell ref="C17:D17"/>
    <mergeCell ref="H20:M20"/>
    <mergeCell ref="H2:M2"/>
    <mergeCell ref="H11:M11"/>
    <mergeCell ref="E2:G2"/>
  </mergeCells>
  <printOptions horizontalCentered="1"/>
  <pageMargins left="0.57" right="0.22" top="0.984251968503937" bottom="0.7874015748031497" header="0.5118110236220472" footer="0.511811023622047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事務局</cp:lastModifiedBy>
  <cp:lastPrinted>2005-09-22T08:18:59Z</cp:lastPrinted>
  <dcterms:created xsi:type="dcterms:W3CDTF">2003-02-19T15:20:21Z</dcterms:created>
  <dcterms:modified xsi:type="dcterms:W3CDTF">2007-01-22T09:43:25Z</dcterms:modified>
  <cp:category/>
  <cp:version/>
  <cp:contentType/>
  <cp:contentStatus/>
</cp:coreProperties>
</file>