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0" yWindow="65386" windowWidth="9855" windowHeight="11610" activeTab="3"/>
  </bookViews>
  <sheets>
    <sheet name="調査表２（１）廃止" sheetId="1" r:id="rId1"/>
    <sheet name="調査表２（２）統合" sheetId="2" r:id="rId2"/>
    <sheet name="調査表２（３）引き揚げ" sheetId="3" r:id="rId3"/>
    <sheet name="調査表　２－１" sheetId="4" r:id="rId4"/>
  </sheets>
  <externalReferences>
    <externalReference r:id="rId7"/>
  </externalReferences>
  <definedNames>
    <definedName name="_xlnm.Print_Area" localSheetId="0">'調査表２（１）廃止'!$B$1:$W$82</definedName>
    <definedName name="_xlnm.Print_Area" localSheetId="1">'調査表２（２）統合'!$B$1:$AD$133</definedName>
    <definedName name="_xlnm.Print_Area" localSheetId="2">'調査表２（３）引き揚げ'!$B$1:$W$27</definedName>
    <definedName name="系列13">'[1]データシート（本シートは絶対に手を加えないで下さい）'!$A$12:$A$24</definedName>
    <definedName name="年号">'[1]データシート（本シートは絶対に手を加えないで下さい）'!$B$39:$B$42</definedName>
    <definedName name="法人分類">'[1]データシート（本シートは絶対に手を加えないで下さい）'!$H$39:$H$47</definedName>
  </definedNames>
  <calcPr fullCalcOnLoad="1"/>
</workbook>
</file>

<file path=xl/sharedStrings.xml><?xml version="1.0" encoding="utf-8"?>
<sst xmlns="http://schemas.openxmlformats.org/spreadsheetml/2006/main" count="743" uniqueCount="485">
  <si>
    <t>廃止法人の名称</t>
  </si>
  <si>
    <t>廃止年月日</t>
  </si>
  <si>
    <t>比率</t>
  </si>
  <si>
    <t>設立年月日</t>
  </si>
  <si>
    <t>年</t>
  </si>
  <si>
    <t>元号</t>
  </si>
  <si>
    <t>月</t>
  </si>
  <si>
    <t>日</t>
  </si>
  <si>
    <t>出資金
総　 額</t>
  </si>
  <si>
    <t>廃止
理由</t>
  </si>
  <si>
    <t>統合年月日</t>
  </si>
  <si>
    <t>記号</t>
  </si>
  <si>
    <t>統合前の
法人名称</t>
  </si>
  <si>
    <t>統合後の
法人名称</t>
  </si>
  <si>
    <t>統合
理由</t>
  </si>
  <si>
    <t>統合後
出資金
総　 額</t>
  </si>
  <si>
    <t>（１）廃止</t>
  </si>
  <si>
    <t>（３）出資引き揚げ</t>
  </si>
  <si>
    <t>法人の名称</t>
  </si>
  <si>
    <t>出資引き揚げ年月日</t>
  </si>
  <si>
    <t>引き揚げ前
出   資  金
総　      額</t>
  </si>
  <si>
    <t>引き揚げ
理由</t>
  </si>
  <si>
    <t>備　　考</t>
  </si>
  <si>
    <t>民</t>
  </si>
  <si>
    <t>商</t>
  </si>
  <si>
    <t>三</t>
  </si>
  <si>
    <t>小計</t>
  </si>
  <si>
    <t>法人数</t>
  </si>
  <si>
    <t>統合前</t>
  </si>
  <si>
    <t>　　　</t>
  </si>
  <si>
    <t>統合後</t>
  </si>
  <si>
    <t>法人数</t>
  </si>
  <si>
    <t>調査表 ２</t>
  </si>
  <si>
    <t>調査表 ２－１</t>
  </si>
  <si>
    <t>（１）地方公共団体の出資割合合計が２５％以上の法人</t>
  </si>
  <si>
    <t>（２）地方公共団体の出資割合合計が２５％未満の法人</t>
  </si>
  <si>
    <t>主たる出資地方公共団体名</t>
  </si>
  <si>
    <t>その他の
地方公共団体
出資額</t>
  </si>
  <si>
    <t>（単位：千円）</t>
  </si>
  <si>
    <t>主たる出資
地方公共団体出資額</t>
  </si>
  <si>
    <t>統合後の
主たる出資地方公共団体名</t>
  </si>
  <si>
    <t>主たる出資
地方公共団体
出資額</t>
  </si>
  <si>
    <t>引き揚げ前の主たる出資地方公共団体名</t>
  </si>
  <si>
    <t>出資引き揚げ</t>
  </si>
  <si>
    <t>統　合</t>
  </si>
  <si>
    <t>廃　止</t>
  </si>
  <si>
    <t>理　由</t>
  </si>
  <si>
    <t>ア</t>
  </si>
  <si>
    <t>イ</t>
  </si>
  <si>
    <t>ウ</t>
  </si>
  <si>
    <t>エ</t>
  </si>
  <si>
    <t>オ</t>
  </si>
  <si>
    <t>カ</t>
  </si>
  <si>
    <t>業務小分類</t>
  </si>
  <si>
    <t>業務分類</t>
  </si>
  <si>
    <t>法人分類</t>
  </si>
  <si>
    <t>類型</t>
  </si>
  <si>
    <t>業務概要</t>
  </si>
  <si>
    <t>番号</t>
  </si>
  <si>
    <t>（２）統合</t>
  </si>
  <si>
    <t>出資引き揚げ</t>
  </si>
  <si>
    <t>法人形態</t>
  </si>
  <si>
    <t>（３）第三セクター等法人全体</t>
  </si>
  <si>
    <t>北方圏交流基金</t>
  </si>
  <si>
    <t>001</t>
  </si>
  <si>
    <t>北海道内の団体が行う北方圏交流事業に対する助成</t>
  </si>
  <si>
    <t>北海道</t>
  </si>
  <si>
    <t>075</t>
  </si>
  <si>
    <t>民間社会福祉施設職員の退職年金事業及び福利厚生事業</t>
  </si>
  <si>
    <t>経営難のため、他の３セク以外の団体と合併させることとなったため（Ｈ１７．４．１合併）。</t>
  </si>
  <si>
    <t>北洋開発協会</t>
  </si>
  <si>
    <t>049</t>
  </si>
  <si>
    <t>底引き漁業の指導、調査、共済事業</t>
  </si>
  <si>
    <t>北海道民間社会福祉事業職員共済会</t>
  </si>
  <si>
    <t>青森県勤労福祉協会</t>
  </si>
  <si>
    <t>020001022</t>
  </si>
  <si>
    <t>青森県勤労総合福祉センター「はちのへハイツ」の受託運営等</t>
  </si>
  <si>
    <t>青森県</t>
  </si>
  <si>
    <t>青森ステーション開発</t>
  </si>
  <si>
    <t>020001008</t>
  </si>
  <si>
    <t>商業駅ビル形式による店舗等の管理及び運営並びに駐車場営業</t>
  </si>
  <si>
    <t>ア</t>
  </si>
  <si>
    <t>岩手県学術研究振興財団</t>
  </si>
  <si>
    <t>030007009</t>
  </si>
  <si>
    <t>研究費助成、学業奨励金貸与等</t>
  </si>
  <si>
    <t>岩手県</t>
  </si>
  <si>
    <t>カ</t>
  </si>
  <si>
    <t>岩手県立大学の地方独立行政法人化に伴い役割を見直し、廃止することとした。</t>
  </si>
  <si>
    <t>岩手県勤労者福祉協会</t>
  </si>
  <si>
    <t>030007020</t>
  </si>
  <si>
    <t>いこいの村の管理運営等</t>
  </si>
  <si>
    <t>財団法人宮城いきいき財団</t>
  </si>
  <si>
    <t>高齢者の社会参加活動促進のための事業等</t>
  </si>
  <si>
    <t>宮城県</t>
  </si>
  <si>
    <t>県社会福祉協議会との事業の統合のため</t>
  </si>
  <si>
    <t>秋田県防災対策基金</t>
  </si>
  <si>
    <t>災害及び防災の調査・研究及び関連事業に対する助成等</t>
  </si>
  <si>
    <t>秋田県</t>
  </si>
  <si>
    <t>イ</t>
  </si>
  <si>
    <t>保坂社会福祉基金</t>
  </si>
  <si>
    <t>社会福祉法人等が経営する施設の環境整備等に対する助成</t>
  </si>
  <si>
    <t>秋田県企業公社</t>
  </si>
  <si>
    <t>男鹿桜島荘の管理運営</t>
  </si>
  <si>
    <t>施設を民間企業に売却したため</t>
  </si>
  <si>
    <t>秋田県勤労者福祉事業団</t>
  </si>
  <si>
    <t>勤労者福祉施設（宿泊施設）の管理運営</t>
  </si>
  <si>
    <t>ア</t>
  </si>
  <si>
    <t>山形県長寿社会推進機構</t>
  </si>
  <si>
    <t>060003017</t>
  </si>
  <si>
    <t>高齢者のための総合相談、生きがい・健康づくりのためのイベント・啓発及び指導者育成等</t>
  </si>
  <si>
    <t>山形県</t>
  </si>
  <si>
    <t>山形ターミナルビル</t>
  </si>
  <si>
    <t>060003042</t>
  </si>
  <si>
    <t>ホテルの経営、駅ビル店舗の管理運営</t>
  </si>
  <si>
    <t>仙台ターミナルビル（第三セクター以外の法人）との合併</t>
  </si>
  <si>
    <t>福島県総合緑化センター</t>
  </si>
  <si>
    <t>070009005</t>
  </si>
  <si>
    <t>福島県総合緑化センターの管理</t>
  </si>
  <si>
    <t>福島県</t>
  </si>
  <si>
    <t>組織の効率化、経営の合理化等のため</t>
  </si>
  <si>
    <t>茨城勤労福祉事業団</t>
  </si>
  <si>
    <t>勤労者総合福祉センターの管理運営</t>
  </si>
  <si>
    <t>茨城県</t>
  </si>
  <si>
    <t>エ</t>
  </si>
  <si>
    <t>×</t>
  </si>
  <si>
    <t>南茨城新都市開発</t>
  </si>
  <si>
    <t>施設の建設・経営・管理</t>
  </si>
  <si>
    <t>筑波都市整備</t>
  </si>
  <si>
    <t>利便施設・業務施設の建設</t>
  </si>
  <si>
    <t>ウ</t>
  </si>
  <si>
    <t>○</t>
  </si>
  <si>
    <t>筑波新都市開発</t>
  </si>
  <si>
    <t>茨城わくわく財団</t>
  </si>
  <si>
    <t>高齢者いきがいづくり事業</t>
  </si>
  <si>
    <t>茨城県社会福祉協議会への統合した。平成１６年度に出資引き揚げとして整理した経緯あり。</t>
  </si>
  <si>
    <t>研究学園都市コミュニティケーブルサービス</t>
  </si>
  <si>
    <t>有線テレビジョン放送の再送信</t>
  </si>
  <si>
    <t>主務官庁が国であること，さらに出資金と同額を団体が県に寄付したことにより，県関与の法人から除外した。</t>
  </si>
  <si>
    <t>財団法人とちぎ総合研究機構</t>
  </si>
  <si>
    <t>地域振興、地域経済の活性化等に関する調査研究等</t>
  </si>
  <si>
    <t>栃木県</t>
  </si>
  <si>
    <t>財団法人群馬県工業技術振興基金</t>
  </si>
  <si>
    <t>県内企業の工業技術の高度化に対する支援</t>
  </si>
  <si>
    <t>群馬県</t>
  </si>
  <si>
    <t>イ</t>
  </si>
  <si>
    <t>残余財産は産業支援機構で受入(16.09.22)</t>
  </si>
  <si>
    <t>埼玉県腎バンク</t>
  </si>
  <si>
    <t>腎移植に関する知識の普及啓発</t>
  </si>
  <si>
    <t>埼玉県</t>
  </si>
  <si>
    <t>○</t>
  </si>
  <si>
    <t>埼玉県中小企業振興公社</t>
  </si>
  <si>
    <t>中小企業に対する支援</t>
  </si>
  <si>
    <t>埼玉県中小企業振興公社</t>
  </si>
  <si>
    <t>中小企業等に対する支援</t>
  </si>
  <si>
    <t>ウ</t>
  </si>
  <si>
    <t>×</t>
  </si>
  <si>
    <t>埼玉県創造的企業投資育成財団</t>
  </si>
  <si>
    <t>ベンチャー企業、地域中核企業の投資育成</t>
  </si>
  <si>
    <t>千葉県労働者信用基金協会</t>
  </si>
  <si>
    <t>034</t>
  </si>
  <si>
    <t>労働金庫に対する債務保証</t>
  </si>
  <si>
    <t>千葉県</t>
  </si>
  <si>
    <t>エ</t>
  </si>
  <si>
    <t>千葉ニュータウンセンター</t>
  </si>
  <si>
    <t>046</t>
  </si>
  <si>
    <t>千葉ニュータウン及び周辺地域の利便施設の管理等</t>
  </si>
  <si>
    <t>千葉ニュータウンセンター</t>
  </si>
  <si>
    <t>046</t>
  </si>
  <si>
    <t>×</t>
  </si>
  <si>
    <t>千葉ニュータウン熱供給</t>
  </si>
  <si>
    <t>熱供給</t>
  </si>
  <si>
    <t>東京都心身障害者職能開発センター</t>
  </si>
  <si>
    <t>心身障害者に対する職業訓練等</t>
  </si>
  <si>
    <t>東京しごと財団</t>
  </si>
  <si>
    <t>就業支援、シルバー人材センター支援</t>
  </si>
  <si>
    <t>東京都</t>
  </si>
  <si>
    <t>○</t>
  </si>
  <si>
    <t>東京都高齢者事業振興財団</t>
  </si>
  <si>
    <t>シルバー人材センター援助等</t>
  </si>
  <si>
    <t>財団法人信濃川テクノポリス</t>
  </si>
  <si>
    <t>信濃川テクノポリスの建設
の推進</t>
  </si>
  <si>
    <t>財団法人にいがた産業創造機構</t>
  </si>
  <si>
    <t>創業・新分野進出の支援に関する事業</t>
  </si>
  <si>
    <t>新潟県</t>
  </si>
  <si>
    <t>○</t>
  </si>
  <si>
    <t>150002002</t>
  </si>
  <si>
    <t>○</t>
  </si>
  <si>
    <t>（財）新潟県腎臓バンク</t>
  </si>
  <si>
    <t>腎臓移植をはじめとする臓器移植の推進を図り、新潟県の医療の向上と県民の福祉の増進を図るため。</t>
  </si>
  <si>
    <t>（財）新潟県臓器移植推進財団</t>
  </si>
  <si>
    <t>臓器移植に関する普及啓発及び臓器移植体制の整備</t>
  </si>
  <si>
    <t>（財）新潟県眼球銀行</t>
  </si>
  <si>
    <t>アイバンクの健全運営、開眼運動の積極的推進</t>
  </si>
  <si>
    <t>㈱エフエムラジオ新潟</t>
  </si>
  <si>
    <t>FM放送の実施、番組の制作等</t>
  </si>
  <si>
    <t>新潟県</t>
  </si>
  <si>
    <t>富山県森林水産会館</t>
  </si>
  <si>
    <t>富山県森林水産会館の管理運営等</t>
  </si>
  <si>
    <t>富山県</t>
  </si>
  <si>
    <t>イ</t>
  </si>
  <si>
    <t>石川県繊維産業振興基金協会</t>
  </si>
  <si>
    <t>繊維関連産業の育成及び活性化のための支援事業</t>
  </si>
  <si>
    <t>石川県</t>
  </si>
  <si>
    <t>基金の償還期限が到来したため</t>
  </si>
  <si>
    <t>芦原観光会館</t>
  </si>
  <si>
    <t>芦原観光会館の管理</t>
  </si>
  <si>
    <t>福井県</t>
  </si>
  <si>
    <t>オ</t>
  </si>
  <si>
    <t>山梨ともしび基金</t>
  </si>
  <si>
    <t>011</t>
  </si>
  <si>
    <t>民間社会福祉団体への助成</t>
  </si>
  <si>
    <t>山梨県</t>
  </si>
  <si>
    <t>イ</t>
  </si>
  <si>
    <t>長野県観光事業</t>
  </si>
  <si>
    <t>041</t>
  </si>
  <si>
    <t>ホテル白鳥園の経営</t>
  </si>
  <si>
    <t>長野県</t>
  </si>
  <si>
    <t>エ</t>
  </si>
  <si>
    <t>長野県建設技能振興基金</t>
  </si>
  <si>
    <t>建設技能者の育成支援</t>
  </si>
  <si>
    <t>カ</t>
  </si>
  <si>
    <t>県の関与の廃止</t>
  </si>
  <si>
    <t>長野県労働者信用基金協会</t>
  </si>
  <si>
    <t>013</t>
  </si>
  <si>
    <t>労働者等が労働金庫から融資を受ける場合の債務保証</t>
  </si>
  <si>
    <t>ア</t>
  </si>
  <si>
    <t>他の地方公共団体も同様に出資引揚げ</t>
  </si>
  <si>
    <t>長野放送</t>
  </si>
  <si>
    <t>048</t>
  </si>
  <si>
    <t>民間テレビ放送事業</t>
  </si>
  <si>
    <t>ア</t>
  </si>
  <si>
    <t>テレビ信州</t>
  </si>
  <si>
    <t>049</t>
  </si>
  <si>
    <t>長野県高圧ガス保安公社</t>
  </si>
  <si>
    <t>０４２</t>
  </si>
  <si>
    <t>１  保安、防災知識の普及、啓発、指導
２  LPガス容器検査及び高圧ガス製造設備保安指導
３  原材料機械及び器具の購入斡旋</t>
  </si>
  <si>
    <t>県営ガス事業を民間に譲渡したため。なお、出資引き上げではなく特別損失処理。</t>
  </si>
  <si>
    <t>小里川ダム対策基金</t>
  </si>
  <si>
    <t>小里川ダム建設に伴う水没関係住民の生活再建と水没関係地域の振興のための援助</t>
  </si>
  <si>
    <t>岐阜県</t>
  </si>
  <si>
    <t>財団法人静岡国際園芸博覧会協会</t>
  </si>
  <si>
    <t>しずおか国際園芸博覧会の開催</t>
  </si>
  <si>
    <t>静岡県</t>
  </si>
  <si>
    <t>ア</t>
  </si>
  <si>
    <t>伊良湖港湾観光センター　</t>
  </si>
  <si>
    <t>伊良湖港湾観光センターの管理運営</t>
  </si>
  <si>
    <t>愛知県</t>
  </si>
  <si>
    <t>エ</t>
  </si>
  <si>
    <t>愛知県勤労者信用基金協会</t>
  </si>
  <si>
    <t>東海労働金庫に対して行う信用保証業務</t>
  </si>
  <si>
    <t>経営環境が厳しくなる中、補償機関の一元化を図る動きもあり、日本労働者信用基金協会へ事業を譲渡し、当協会は解散した。</t>
  </si>
  <si>
    <t>名古屋港水族館</t>
  </si>
  <si>
    <t>名古屋港水族館の総合的な管理運営</t>
  </si>
  <si>
    <t>○</t>
  </si>
  <si>
    <t>三重県勤労者信用基金協会</t>
  </si>
  <si>
    <t>勤労者が利用する労働金庫融資及び制度融資について信用保証を行う</t>
  </si>
  <si>
    <t>三重県</t>
  </si>
  <si>
    <t>エ</t>
  </si>
  <si>
    <t>三重県老人福祉休養センター</t>
  </si>
  <si>
    <t>福祉休養ホームの管理運営、社会福祉会館の管理運営等</t>
  </si>
  <si>
    <t>三重県国民年金福祉協会</t>
  </si>
  <si>
    <t>国民年金健康保養センターの管理運営等</t>
  </si>
  <si>
    <t>年金保険料を原資としている年金福祉施設の見直しによる。</t>
  </si>
  <si>
    <t>三重県国際交流財団</t>
  </si>
  <si>
    <t>国際交流・協力活動の推進を図るため、情報収集提供事業、国際交流活動支援協力事業、国際協力事業、交流事業、研修事業を実施</t>
  </si>
  <si>
    <t>国際交流・協力活動の推進を図るため、情報収集提供事業、国際交流活動支援協力事業、国際協力事業、交流事業、研修事業を実施</t>
  </si>
  <si>
    <t>×</t>
  </si>
  <si>
    <t>三重県国際教育協会</t>
  </si>
  <si>
    <t>外国人児童生徒の教育支援</t>
  </si>
  <si>
    <t>○</t>
  </si>
  <si>
    <t>三重県児童健全育成事業団</t>
  </si>
  <si>
    <t>みえこどもの城の管理運営事業</t>
  </si>
  <si>
    <t>三重こどもわかもの育成財団</t>
  </si>
  <si>
    <t>みえこどもの城の管理運営、青少年の健全育成県民運動の推進</t>
  </si>
  <si>
    <t>三重県青少年育成県民会議</t>
  </si>
  <si>
    <t>青少年の健全育成県民運動の推進</t>
  </si>
  <si>
    <t>赤目・香渓・室生観光開発</t>
  </si>
  <si>
    <t>青蓮寺レークサイドホテル等の運営</t>
  </si>
  <si>
    <t>滋賀県体育協会</t>
  </si>
  <si>
    <t>県民スポーツの振興</t>
  </si>
  <si>
    <t>県民スポーツの振興、県立社会施設の管理</t>
  </si>
  <si>
    <t>滋賀県</t>
  </si>
  <si>
    <t>×</t>
  </si>
  <si>
    <t>滋賀県スポーツ振興事業団</t>
  </si>
  <si>
    <t>県立社会体育施設の管理</t>
  </si>
  <si>
    <t>阪南医療福祉センター</t>
  </si>
  <si>
    <t>阪南中央病院の運営等</t>
  </si>
  <si>
    <t>大阪府</t>
  </si>
  <si>
    <t>医療法人（新設）に事業承継</t>
  </si>
  <si>
    <t>大阪勤労者職業福祉センター</t>
  </si>
  <si>
    <t>大阪勤労者職業福祉センターの運営等</t>
  </si>
  <si>
    <t>大阪府大学学術振興基金</t>
  </si>
  <si>
    <t>府大学における学術的国際交流事業促進など</t>
  </si>
  <si>
    <t>公立大学法人大阪府立大学（H17.4設立）に事業承継</t>
  </si>
  <si>
    <t>大阪府勤労者福祉協会</t>
  </si>
  <si>
    <t>勤労者憩いの家の運営等</t>
  </si>
  <si>
    <t>イオン工学センター</t>
  </si>
  <si>
    <t>イオン工学に関する研究施設の賃貸等</t>
  </si>
  <si>
    <t>大阪府</t>
  </si>
  <si>
    <t>カ</t>
  </si>
  <si>
    <t>㈱イオン工学研究所に事業承継</t>
  </si>
  <si>
    <t>泉大津フラワーセンター</t>
  </si>
  <si>
    <t>花き市場の管理運営等</t>
  </si>
  <si>
    <t>兵庫県勤労者信用基金協会</t>
  </si>
  <si>
    <t>未組織労働者の債務保証</t>
  </si>
  <si>
    <t>兵庫県</t>
  </si>
  <si>
    <t>阪神・淡路産業復興推進機構</t>
  </si>
  <si>
    <t>被災地の産業復興に係る事業の実施</t>
  </si>
  <si>
    <t>奈良県社会福祉援護会</t>
  </si>
  <si>
    <t>012</t>
  </si>
  <si>
    <t>民間社会福祉事業従事者の福利厚生事業、ボランティア活動の振興</t>
  </si>
  <si>
    <t>奈良県</t>
  </si>
  <si>
    <t>和歌山県いきいき長寿社会センター</t>
  </si>
  <si>
    <t>高齢者の生きがいと健康づくりに関する業務</t>
  </si>
  <si>
    <t>和歌山県</t>
  </si>
  <si>
    <t>新南紀白浜空港周辺整備基金</t>
  </si>
  <si>
    <t>南紀白浜空港活性化事業への資金助成等</t>
  </si>
  <si>
    <t>和歌山アグリバイオ研究センター</t>
  </si>
  <si>
    <t>農産加工技術の研究成果の管理業務</t>
  </si>
  <si>
    <t>和歌山県中小企業振興公社</t>
  </si>
  <si>
    <t>県内地域産業等の振興</t>
  </si>
  <si>
    <t>わかやま産業振興財団</t>
  </si>
  <si>
    <t>地域産業振興のための総合的支援</t>
  </si>
  <si>
    <t>和歌山テクノ振興財団</t>
  </si>
  <si>
    <t>地域産業の技術振興</t>
  </si>
  <si>
    <t>○</t>
  </si>
  <si>
    <t>和歌山県体力開発センター</t>
  </si>
  <si>
    <t>施設の管理及び県民の体力づくりに寄与することを主要な業務の目的とする。</t>
  </si>
  <si>
    <t>和歌山県スポーツ振興財団</t>
  </si>
  <si>
    <t>公園、緑地等の管理運営及び県民の体力づくりに寄与すること</t>
  </si>
  <si>
    <t>わかやま公園緑地協会</t>
  </si>
  <si>
    <t>公園、緑地等の管理運営、公園緑地及び都市緑化推進事業</t>
  </si>
  <si>
    <t>しまね長寿社会振興財団</t>
  </si>
  <si>
    <t>高齢者の健康生きがいづくり活動支援</t>
  </si>
  <si>
    <t>島根県</t>
  </si>
  <si>
    <t>類似する機能を持つ団体があるため</t>
  </si>
  <si>
    <t>三瓶フィールドミュージアム財団</t>
  </si>
  <si>
    <t>県立三瓶自然館の管理運営等</t>
  </si>
  <si>
    <t>ふれあいの里奥出雲財団</t>
  </si>
  <si>
    <t>県立ふれあいの里奥出雲公園の管理</t>
  </si>
  <si>
    <t>岡山県森林組合労務班員退職金共済基金</t>
  </si>
  <si>
    <t>森林作業班員に対する退職一時金の給付</t>
  </si>
  <si>
    <t>岡山県</t>
  </si>
  <si>
    <t>山口県奨学会</t>
  </si>
  <si>
    <t>高校生等に対する奨学金貸与</t>
  </si>
  <si>
    <t>山口県ひとづくり財団</t>
  </si>
  <si>
    <t>県民及び行政職員の人材育成、奨学金貸与、施設維持管理等</t>
  </si>
  <si>
    <t>山口県</t>
  </si>
  <si>
    <t>ウ</t>
  </si>
  <si>
    <t>○</t>
  </si>
  <si>
    <t>山口県教育財団</t>
  </si>
  <si>
    <t>教職員の研修・人材育成等</t>
  </si>
  <si>
    <t>×</t>
  </si>
  <si>
    <t>山口県新規就農支援センター</t>
  </si>
  <si>
    <t>新規就農者の発掘及び就農支援</t>
  </si>
  <si>
    <t>やまぐち農林振興公社</t>
  </si>
  <si>
    <t>農林地の保有合理化、新規就農者の発掘及び就農支援、分収造林事業、緑化及び緑の募金事業、２１世紀の森施設管理事業</t>
  </si>
  <si>
    <t>山口県農林開発公社</t>
  </si>
  <si>
    <t>農地・林地の保有合理化</t>
  </si>
  <si>
    <t>やまぐち森と緑の公社</t>
  </si>
  <si>
    <t>分収造林事業、緑化及び緑の募金事業、２１世紀の森施設管理事業</t>
  </si>
  <si>
    <t>香川県産業頭脳化センター</t>
  </si>
  <si>
    <t>地域における産業の高度化及び産業の頭脳部分の集積並びに地域プラットホームの促進</t>
  </si>
  <si>
    <t>香川県</t>
  </si>
  <si>
    <t>香川県スポーツ振興財団</t>
  </si>
  <si>
    <t>スポーツの振興及びスポーツ施設の管理</t>
  </si>
  <si>
    <t>県直営化</t>
  </si>
  <si>
    <t>香川県埋蔵文化財センター</t>
  </si>
  <si>
    <t>埋蔵文化財に関する調査、研究、普及啓発、施設維持管理</t>
  </si>
  <si>
    <t>香川県健康長寿財団</t>
  </si>
  <si>
    <t>① 健康増進に関する知識の普及・情報収集・提供
② 高齢者悩みごと相談
③ 高齢者の社会参加活動促進
④ 高齢者のスポーツ、健康づくり、地域活動推進支援</t>
  </si>
  <si>
    <t>かがわ健康福祉機構</t>
  </si>
  <si>
    <t>① 健康増進及び社会福祉に関する知識の普及・情報収集・提供
② 社会福祉事業従事者研修
③ 介護知識・技術・福祉用具の普及
④ 高齢者悩みごと相談
⑤ 高齢者の社会参加活動促進
⑥ 高齢者のスポーツ、健康づくり、地域活動推進支援
⑦ 施設の管理運営</t>
  </si>
  <si>
    <t>ア</t>
  </si>
  <si>
    <t>×</t>
  </si>
  <si>
    <t>×</t>
  </si>
  <si>
    <t>香川県社会福祉総合センター</t>
  </si>
  <si>
    <t>① 社会福祉に関する知識の普及・情報収集・提供
② 社会福祉事業従事者研修
③ 介護知識・技術・福祉用具の普及
④  施設の管理運営</t>
  </si>
  <si>
    <t>○</t>
  </si>
  <si>
    <t>香川県農業開発公社</t>
  </si>
  <si>
    <t>農地保有合理化事業の実施</t>
  </si>
  <si>
    <t>香川県農業振興公社</t>
  </si>
  <si>
    <t>農地保有合理化事業の実施、担い手農業者への支援・助成</t>
  </si>
  <si>
    <t>香川県農業振興基金協会</t>
  </si>
  <si>
    <t>担い手農業者への支援・助成</t>
  </si>
  <si>
    <t>○</t>
  </si>
  <si>
    <t>香川県果実生産出荷安定基金協会</t>
  </si>
  <si>
    <t>果実の安定的な生産出荷の促進</t>
  </si>
  <si>
    <t>香川県青果物生産出荷安定基金協会</t>
  </si>
  <si>
    <t>青果物の安定的な生産出荷の促進、経営安定対策、需要拡大対策など</t>
  </si>
  <si>
    <t>香川県野菜価格安定共済資金協会</t>
  </si>
  <si>
    <t>野菜価格安定事業の実施</t>
  </si>
  <si>
    <t>愛媛県長寿社会振興協会</t>
  </si>
  <si>
    <t>015</t>
  </si>
  <si>
    <t>長寿社会づくりに関する普及啓発事業の実施</t>
  </si>
  <si>
    <t>愛媛県</t>
  </si>
  <si>
    <t>高知県政策総合研究所</t>
  </si>
  <si>
    <t>005</t>
  </si>
  <si>
    <t>高知県における政策課題の調査研究等</t>
  </si>
  <si>
    <t>高知県</t>
  </si>
  <si>
    <t>ウ</t>
  </si>
  <si>
    <t>グリーンピア土佐横浪</t>
  </si>
  <si>
    <t>０２６</t>
  </si>
  <si>
    <t>大規模年金保養基地の受託運営</t>
  </si>
  <si>
    <t>エ</t>
  </si>
  <si>
    <t>高知県漁業振興公害対策基金</t>
  </si>
  <si>
    <t>種苗放流及び消費拡大</t>
  </si>
  <si>
    <t>カ</t>
  </si>
  <si>
    <t>　漁協系統金融の維持安定を図るため、解散し残余財産を活用する。</t>
  </si>
  <si>
    <t>グリーンピア八女</t>
  </si>
  <si>
    <t>年金保養基地の管理運営</t>
  </si>
  <si>
    <t>福岡県</t>
  </si>
  <si>
    <t>大川三潴地域勤労者福祉サービスセンター</t>
  </si>
  <si>
    <t>中小企業従業員の福祉事業の実施</t>
  </si>
  <si>
    <t>カ</t>
  </si>
  <si>
    <t>市町村合併を勘案し解散</t>
  </si>
  <si>
    <t>福岡県青少年科学教育普及協会</t>
  </si>
  <si>
    <t>福岡県青少年科学館の管理・運営</t>
  </si>
  <si>
    <t>福岡県教育文化奨学財団</t>
  </si>
  <si>
    <t>教育文化活動の助成及び振興、福岡県青少年科学館の管理・運営、奨学金の貸与、福岡県学生会館の運営</t>
  </si>
  <si>
    <t>○</t>
  </si>
  <si>
    <t>福岡県奨学会</t>
  </si>
  <si>
    <t>奨学金の貸与、福岡県学生会館の運営</t>
  </si>
  <si>
    <t>×</t>
  </si>
  <si>
    <t>×</t>
  </si>
  <si>
    <t>福岡県教育文化振興財団</t>
  </si>
  <si>
    <t>教育文化活動の助成及び振興</t>
  </si>
  <si>
    <t>久留米総合スポーツセンター公社</t>
  </si>
  <si>
    <t>県立陸上競技場等スポーツ施設の管理運営</t>
  </si>
  <si>
    <t>福岡県スポーツ振興公社</t>
  </si>
  <si>
    <t>県立スポーツ科学情報センター等スポーツ施設の管理運営、スポーツ関係団体の育成・強化事業への助成</t>
  </si>
  <si>
    <t>県立スポーツ科学情報センター等スポーツ施設の管理運営</t>
  </si>
  <si>
    <t>×</t>
  </si>
  <si>
    <t>福岡県スポーツ振興基金</t>
  </si>
  <si>
    <t>スポーツ関係団体の育成・強化事業への助成</t>
  </si>
  <si>
    <t>○</t>
  </si>
  <si>
    <t>福岡県水源の森基金</t>
  </si>
  <si>
    <t>森林の造成整備と担い手対策</t>
  </si>
  <si>
    <t>森林の造成、及び内容の充実と併せて森林整備の担い手対策を進め、水資源の開発と確保、林業の振興に資する。</t>
  </si>
  <si>
    <t>×</t>
  </si>
  <si>
    <t>福岡県水源地域振興基金</t>
  </si>
  <si>
    <t>福岡県の水源地域の振興</t>
  </si>
  <si>
    <t>福岡県緑化推進機構</t>
  </si>
  <si>
    <t>県民参加型森林づくりの推進と緑化の普及啓発</t>
  </si>
  <si>
    <t>福岡県緑化センター</t>
  </si>
  <si>
    <t>緑化思想の普及啓発、並びに緑化技術の指導</t>
  </si>
  <si>
    <t>長崎県医学振興基金</t>
  </si>
  <si>
    <t>県内で開催される医学に関する学会への助成金交付</t>
  </si>
  <si>
    <t>長崎県</t>
  </si>
  <si>
    <t>更生会社ハウステンボス㈱</t>
  </si>
  <si>
    <t>テーマパーク型リゾート施設の運営</t>
  </si>
  <si>
    <t>会社更生法に基づく更生計画により、全額無償消却済（H16.7.24）</t>
  </si>
  <si>
    <t>グリーンピア南阿蘇</t>
  </si>
  <si>
    <t>グリーンピア南阿蘇の管理運営</t>
  </si>
  <si>
    <t>熊本県</t>
  </si>
  <si>
    <t>ア</t>
  </si>
  <si>
    <t>大分香りの森博物館</t>
  </si>
  <si>
    <t>大分香りの森博物館の維持・管理</t>
  </si>
  <si>
    <t>大分県</t>
  </si>
  <si>
    <t>大分県国際交流センター</t>
  </si>
  <si>
    <t>民間国際交流の協力の推進</t>
  </si>
  <si>
    <t>大分県ニューライフプラザ</t>
  </si>
  <si>
    <t>大分中高年労働者福祉センターの管理運営</t>
  </si>
  <si>
    <t>みやざき２１世紀戦略推進財団</t>
  </si>
  <si>
    <t>地域活性化推進の調査・研究・支援</t>
  </si>
  <si>
    <t>宮崎県</t>
  </si>
  <si>
    <t>シンクタンク宮崎</t>
  </si>
  <si>
    <t>地域課題に関する調査・研究</t>
  </si>
  <si>
    <t>鹿児島県鶏卵価格安定共助基金協会</t>
  </si>
  <si>
    <t>鶏卵の価格差補てん業務等</t>
  </si>
  <si>
    <t>鹿児島県</t>
  </si>
  <si>
    <t>沖縄県肉用牛生産供給公社</t>
  </si>
  <si>
    <t>029</t>
  </si>
  <si>
    <t>優良雌仔牛の供給、種畜の改良及び新技術等の普及推進</t>
  </si>
  <si>
    <t>沖縄県</t>
  </si>
  <si>
    <t>沖縄畜産ｾﾝﾀｰ</t>
  </si>
  <si>
    <t>036</t>
  </si>
  <si>
    <t>畜産物の販売センターの運営</t>
  </si>
  <si>
    <t>沖縄県労働者信用基金協会</t>
  </si>
  <si>
    <t>045</t>
  </si>
  <si>
    <t>労働者を対象とした信用保証</t>
  </si>
  <si>
    <t>名古屋港管理組合出資の法人との統合のため</t>
  </si>
  <si>
    <t>運営主体であった足利銀行が国有化したことにより運営が困難になったため</t>
  </si>
  <si>
    <t>卸売会社と合併し、経営の効率化を図るため。（出資引揚ではなく卸売会社への株売却）</t>
  </si>
  <si>
    <t>減少数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</si>
</sst>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Red]\-#,##0\ "/>
    <numFmt numFmtId="179" formatCode="#,##0_);[Red]\(#,##0\)"/>
    <numFmt numFmtId="180" formatCode="0_);\(0\)"/>
    <numFmt numFmtId="181" formatCode="[&lt;=999]000;[&lt;=99999]000\-00;000\-0000"/>
    <numFmt numFmtId="182" formatCode="0#,##0"/>
    <numFmt numFmtId="183" formatCode="0_ "/>
  </numFmts>
  <fonts count="10">
    <font>
      <sz val="11"/>
      <name val="ＭＳ Ｐゴシック"/>
      <family val="3"/>
    </font>
    <font>
      <sz val="6"/>
      <name val="ＭＳ Ｐゴシック"/>
      <family val="3"/>
    </font>
    <font>
      <sz val="8"/>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9"/>
      <color indexed="8"/>
      <name val="ＭＳ Ｐゴシック"/>
      <family val="3"/>
    </font>
    <font>
      <sz val="9"/>
      <name val="ＭＳ Ｐゴシック"/>
      <family val="3"/>
    </font>
    <font>
      <sz val="7"/>
      <name val="ＭＳ Ｐゴシック"/>
      <family val="3"/>
    </font>
    <font>
      <sz val="8"/>
      <color indexed="8"/>
      <name val="ＭＳ Ｐゴシック"/>
      <family val="3"/>
    </font>
  </fonts>
  <fills count="3">
    <fill>
      <patternFill/>
    </fill>
    <fill>
      <patternFill patternType="gray125"/>
    </fill>
    <fill>
      <patternFill patternType="solid">
        <fgColor indexed="9"/>
        <bgColor indexed="64"/>
      </patternFill>
    </fill>
  </fills>
  <borders count="4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tted"/>
    </border>
    <border>
      <left style="thin"/>
      <right style="thin"/>
      <top>
        <color indexed="63"/>
      </top>
      <bottom style="thin"/>
    </border>
    <border>
      <left style="thin"/>
      <right>
        <color indexed="63"/>
      </right>
      <top style="thin"/>
      <bottom style="dotted"/>
    </border>
    <border>
      <left style="thin"/>
      <right style="thin"/>
      <top style="dotted"/>
      <bottom style="dotted"/>
    </border>
    <border>
      <left style="thin"/>
      <right style="thin"/>
      <top style="dotted"/>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double"/>
      <top style="thin"/>
      <bottom style="thin"/>
    </border>
    <border>
      <left style="thin"/>
      <right>
        <color indexed="63"/>
      </right>
      <top>
        <color indexed="63"/>
      </top>
      <bottom>
        <color indexed="63"/>
      </bottom>
    </border>
    <border>
      <left style="thin"/>
      <right style="double"/>
      <top>
        <color indexed="63"/>
      </top>
      <bottom style="thin"/>
    </border>
    <border diagonalUp="1">
      <left style="thin"/>
      <right style="thin"/>
      <top style="thin"/>
      <bottom style="dotted"/>
      <diagonal style="thin"/>
    </border>
    <border diagonalUp="1">
      <left style="thin"/>
      <right style="double"/>
      <top style="thin"/>
      <bottom style="dotted"/>
      <diagonal style="thin"/>
    </border>
    <border diagonalUp="1">
      <left style="thin"/>
      <right style="thin"/>
      <top style="thin"/>
      <bottom style="thin"/>
      <diagonal style="thin"/>
    </border>
    <border diagonalUp="1">
      <left style="thin"/>
      <right style="thin"/>
      <top style="dotted"/>
      <bottom style="thin"/>
      <diagonal style="thin"/>
    </border>
    <border diagonalUp="1">
      <left style="thin"/>
      <right style="thin"/>
      <top style="thin"/>
      <bottom>
        <color indexed="63"/>
      </bottom>
      <diagonal style="thin"/>
    </border>
    <border diagonalUp="1">
      <left style="thin"/>
      <right style="double"/>
      <top style="thin"/>
      <bottom>
        <color indexed="63"/>
      </bottom>
      <diagonal style="thin"/>
    </border>
    <border>
      <left style="double"/>
      <right style="thin"/>
      <top style="double"/>
      <bottom style="double"/>
    </border>
    <border>
      <left style="thin"/>
      <right style="thin"/>
      <top style="double"/>
      <bottom style="double"/>
    </border>
    <border diagonalUp="1">
      <left style="thin"/>
      <right style="thin"/>
      <top style="double"/>
      <bottom style="double"/>
      <diagonal style="thin"/>
    </border>
    <border diagonalUp="1">
      <left style="thin"/>
      <right style="double"/>
      <top style="double"/>
      <bottom style="double"/>
      <diagonal style="thin"/>
    </border>
    <border>
      <left>
        <color indexed="63"/>
      </left>
      <right style="double"/>
      <top style="double"/>
      <bottom style="double"/>
    </border>
    <border>
      <left style="thin"/>
      <right style="double"/>
      <top style="dotted"/>
      <bottom style="thin"/>
    </border>
    <border>
      <left style="double"/>
      <right style="thin"/>
      <top style="thin"/>
      <bottom>
        <color indexed="63"/>
      </bottom>
    </border>
    <border>
      <left style="double"/>
      <right style="thin"/>
      <top style="thin"/>
      <bottom style="dotted"/>
    </border>
    <border>
      <left style="thin"/>
      <right style="thin"/>
      <top>
        <color indexed="63"/>
      </top>
      <bottom style="dotted"/>
    </border>
    <border>
      <left style="thin"/>
      <right style="thin"/>
      <top style="thin"/>
      <bottom style="hair"/>
    </border>
    <border>
      <left style="hair"/>
      <right style="hair"/>
      <top>
        <color indexed="63"/>
      </top>
      <bottom style="hair"/>
    </border>
    <border>
      <left style="double"/>
      <right style="thin"/>
      <top style="dotted"/>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double"/>
      <bottom style="double"/>
    </border>
    <border>
      <left>
        <color indexed="63"/>
      </left>
      <right style="thin"/>
      <top style="double"/>
      <bottom style="double"/>
    </border>
    <border>
      <left>
        <color indexed="63"/>
      </left>
      <right style="double"/>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5" fillId="0" borderId="0" applyNumberFormat="0" applyFill="0" applyBorder="0" applyAlignment="0" applyProtection="0"/>
  </cellStyleXfs>
  <cellXfs count="245">
    <xf numFmtId="0" fontId="0" fillId="0" borderId="0" xfId="0" applyAlignment="1">
      <alignment/>
    </xf>
    <xf numFmtId="0" fontId="0" fillId="0" borderId="0" xfId="0" applyAlignment="1">
      <alignment wrapText="1"/>
    </xf>
    <xf numFmtId="0" fontId="0" fillId="0" borderId="0" xfId="0" applyAlignment="1">
      <alignment horizontal="center" wrapText="1"/>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Alignment="1">
      <alignment vertical="center" wrapText="1"/>
    </xf>
    <xf numFmtId="0" fontId="0" fillId="0" borderId="0" xfId="0" applyAlignment="1">
      <alignment horizontal="right" wrapText="1"/>
    </xf>
    <xf numFmtId="176" fontId="0" fillId="0" borderId="0" xfId="0" applyNumberFormat="1" applyAlignment="1">
      <alignment horizontal="right" wrapText="1"/>
    </xf>
    <xf numFmtId="176" fontId="0" fillId="0" borderId="4" xfId="0" applyNumberFormat="1" applyBorder="1" applyAlignment="1">
      <alignment horizontal="right" vertical="center" wrapText="1"/>
    </xf>
    <xf numFmtId="176" fontId="0" fillId="0" borderId="0" xfId="0" applyNumberFormat="1" applyAlignment="1">
      <alignment horizontal="right" vertical="center" wrapText="1"/>
    </xf>
    <xf numFmtId="0" fontId="0" fillId="0" borderId="10" xfId="0" applyBorder="1" applyAlignment="1">
      <alignment/>
    </xf>
    <xf numFmtId="0" fontId="0" fillId="0" borderId="0" xfId="0" applyAlignment="1" applyProtection="1">
      <alignment wrapText="1"/>
      <protection locked="0"/>
    </xf>
    <xf numFmtId="38" fontId="0" fillId="0" borderId="0" xfId="17" applyAlignment="1" applyProtection="1">
      <alignment horizontal="right" wrapText="1"/>
      <protection locked="0"/>
    </xf>
    <xf numFmtId="0" fontId="0" fillId="0" borderId="0" xfId="0" applyAlignment="1" applyProtection="1">
      <alignment/>
      <protection locked="0"/>
    </xf>
    <xf numFmtId="0" fontId="0" fillId="0" borderId="4" xfId="0" applyBorder="1" applyAlignment="1" applyProtection="1">
      <alignment horizontal="center" vertical="center" wrapText="1"/>
      <protection locked="0"/>
    </xf>
    <xf numFmtId="0" fontId="0" fillId="0" borderId="4" xfId="0" applyBorder="1" applyAlignment="1" applyProtection="1">
      <alignment vertical="center" wrapText="1"/>
      <protection locked="0"/>
    </xf>
    <xf numFmtId="0" fontId="0" fillId="0" borderId="0" xfId="0" applyAlignment="1" applyProtection="1">
      <alignment vertical="center" wrapText="1"/>
      <protection locked="0"/>
    </xf>
    <xf numFmtId="38" fontId="0" fillId="0" borderId="0" xfId="17" applyAlignment="1" applyProtection="1">
      <alignment horizontal="right" vertical="center" wrapText="1"/>
      <protection locked="0"/>
    </xf>
    <xf numFmtId="0" fontId="0" fillId="0" borderId="0" xfId="0" applyAlignment="1" applyProtection="1">
      <alignment horizontal="right" wrapText="1"/>
      <protection locked="0"/>
    </xf>
    <xf numFmtId="0" fontId="0" fillId="0" borderId="0" xfId="0" applyAlignment="1" applyProtection="1">
      <alignment horizontal="right" vertical="center" wrapText="1"/>
      <protection locked="0"/>
    </xf>
    <xf numFmtId="0" fontId="0" fillId="0" borderId="0" xfId="0" applyAlignment="1" applyProtection="1">
      <alignment horizontal="right"/>
      <protection locked="0"/>
    </xf>
    <xf numFmtId="0" fontId="0" fillId="0" borderId="0" xfId="0" applyAlignment="1" applyProtection="1">
      <alignment horizontal="center" wrapText="1"/>
      <protection locked="0"/>
    </xf>
    <xf numFmtId="0" fontId="0" fillId="0" borderId="8"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0" xfId="0" applyFont="1" applyAlignment="1">
      <alignment/>
    </xf>
    <xf numFmtId="0" fontId="0" fillId="0" borderId="13"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pplyProtection="1">
      <alignment horizontal="left" wrapText="1"/>
      <protection locked="0"/>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2" fillId="0" borderId="4" xfId="0" applyFont="1" applyBorder="1" applyAlignment="1" applyProtection="1">
      <alignment horizontal="center" vertical="center" textRotation="255" shrinkToFit="1"/>
      <protection locked="0"/>
    </xf>
    <xf numFmtId="0" fontId="0" fillId="0" borderId="9" xfId="0" applyBorder="1" applyAlignment="1" applyProtection="1">
      <alignment vertical="center" wrapText="1"/>
      <protection locked="0"/>
    </xf>
    <xf numFmtId="0" fontId="0" fillId="0" borderId="0" xfId="0" applyAlignment="1" applyProtection="1">
      <alignment horizontal="left"/>
      <protection locked="0"/>
    </xf>
    <xf numFmtId="0" fontId="3" fillId="0" borderId="13" xfId="0" applyFont="1" applyBorder="1" applyAlignment="1">
      <alignment horizontal="center"/>
    </xf>
    <xf numFmtId="0" fontId="0" fillId="0" borderId="13" xfId="0" applyBorder="1" applyAlignment="1">
      <alignment/>
    </xf>
    <xf numFmtId="0" fontId="0" fillId="0" borderId="23" xfId="0" applyBorder="1" applyAlignment="1">
      <alignment/>
    </xf>
    <xf numFmtId="0" fontId="0" fillId="0" borderId="24" xfId="0" applyBorder="1" applyAlignment="1">
      <alignment/>
    </xf>
    <xf numFmtId="0" fontId="3" fillId="0" borderId="25" xfId="0" applyFont="1" applyBorder="1" applyAlignment="1">
      <alignment horizont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177" fontId="0" fillId="0" borderId="4" xfId="0" applyNumberFormat="1" applyBorder="1" applyAlignment="1" applyProtection="1">
      <alignment horizontal="right" vertical="center" wrapText="1"/>
      <protection locked="0"/>
    </xf>
    <xf numFmtId="178" fontId="0" fillId="0" borderId="4" xfId="17" applyNumberFormat="1" applyBorder="1" applyAlignment="1" applyProtection="1">
      <alignment horizontal="right" vertical="center" wrapText="1"/>
      <protection locked="0"/>
    </xf>
    <xf numFmtId="0" fontId="0" fillId="0" borderId="30" xfId="0" applyBorder="1" applyAlignment="1">
      <alignment/>
    </xf>
    <xf numFmtId="0" fontId="3" fillId="0" borderId="0" xfId="0" applyFont="1" applyBorder="1" applyAlignment="1">
      <alignment horizontal="center"/>
    </xf>
    <xf numFmtId="0" fontId="0" fillId="0" borderId="0" xfId="0" applyFont="1" applyBorder="1" applyAlignment="1">
      <alignment horizontal="left"/>
    </xf>
    <xf numFmtId="0" fontId="0" fillId="0" borderId="31" xfId="0" applyBorder="1" applyAlignment="1">
      <alignment/>
    </xf>
    <xf numFmtId="0" fontId="0" fillId="0" borderId="12" xfId="0" applyBorder="1" applyAlignment="1">
      <alignment/>
    </xf>
    <xf numFmtId="0" fontId="0" fillId="0" borderId="4" xfId="0" applyBorder="1" applyAlignment="1">
      <alignment/>
    </xf>
    <xf numFmtId="0" fontId="0" fillId="0" borderId="32" xfId="0" applyBorder="1" applyAlignment="1">
      <alignment/>
    </xf>
    <xf numFmtId="0" fontId="6" fillId="0" borderId="4" xfId="0" applyFont="1" applyFill="1" applyBorder="1" applyAlignment="1" applyProtection="1">
      <alignment horizontal="left" vertical="center" wrapText="1"/>
      <protection locked="0"/>
    </xf>
    <xf numFmtId="49" fontId="0" fillId="0" borderId="4" xfId="0" applyNumberFormat="1" applyBorder="1" applyAlignment="1" applyProtection="1">
      <alignment horizontal="right" vertical="center" wrapText="1"/>
      <protection locked="0"/>
    </xf>
    <xf numFmtId="0" fontId="7" fillId="0" borderId="4"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0" fillId="0" borderId="4" xfId="0" applyBorder="1" applyAlignment="1" applyProtection="1">
      <alignment horizontal="right" vertical="center" wrapText="1"/>
      <protection locked="0"/>
    </xf>
    <xf numFmtId="0" fontId="1" fillId="0" borderId="4" xfId="0" applyFont="1" applyBorder="1" applyAlignment="1" applyProtection="1">
      <alignment vertical="center" wrapText="1"/>
      <protection locked="0"/>
    </xf>
    <xf numFmtId="49" fontId="7" fillId="0" borderId="4" xfId="0" applyNumberFormat="1" applyFont="1" applyBorder="1" applyAlignment="1" applyProtection="1">
      <alignment horizontal="right" vertical="center" wrapText="1"/>
      <protection locked="0"/>
    </xf>
    <xf numFmtId="0" fontId="3" fillId="0" borderId="4" xfId="0" applyFont="1" applyBorder="1" applyAlignment="1" applyProtection="1">
      <alignment vertical="center" wrapText="1"/>
      <protection locked="0"/>
    </xf>
    <xf numFmtId="0" fontId="0" fillId="0" borderId="13" xfId="0" applyBorder="1" applyAlignment="1" applyProtection="1">
      <alignment horizontal="center" vertical="center" wrapText="1"/>
      <protection locked="0"/>
    </xf>
    <xf numFmtId="0" fontId="0" fillId="0" borderId="4" xfId="0" applyBorder="1" applyAlignment="1">
      <alignment horizontal="center" vertical="center" wrapText="1"/>
    </xf>
    <xf numFmtId="0" fontId="0" fillId="0" borderId="8" xfId="0" applyBorder="1" applyAlignment="1" applyProtection="1">
      <alignment horizontal="center" vertical="center" wrapText="1"/>
      <protection locked="0"/>
    </xf>
    <xf numFmtId="49" fontId="0" fillId="0" borderId="8" xfId="0" applyNumberFormat="1" applyBorder="1" applyAlignment="1" applyProtection="1">
      <alignment horizontal="right" vertical="center" wrapText="1"/>
      <protection locked="0"/>
    </xf>
    <xf numFmtId="0" fontId="0" fillId="0" borderId="33" xfId="0" applyBorder="1" applyAlignment="1" applyProtection="1">
      <alignment vertical="center" wrapText="1"/>
      <protection locked="0"/>
    </xf>
    <xf numFmtId="0" fontId="0" fillId="0" borderId="4" xfId="0" applyBorder="1" applyAlignment="1" applyProtection="1" quotePrefix="1">
      <alignment vertical="center" wrapText="1"/>
      <protection locked="0"/>
    </xf>
    <xf numFmtId="0" fontId="8" fillId="0" borderId="4" xfId="0" applyFont="1" applyBorder="1" applyAlignment="1" applyProtection="1">
      <alignment vertical="center" wrapText="1"/>
      <protection locked="0"/>
    </xf>
    <xf numFmtId="49" fontId="0" fillId="0" borderId="4" xfId="0" applyNumberFormat="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49" fontId="0" fillId="0" borderId="8" xfId="0" applyNumberFormat="1" applyFill="1" applyBorder="1" applyAlignment="1" applyProtection="1">
      <alignment horizontal="right" vertical="center" wrapText="1"/>
      <protection locked="0"/>
    </xf>
    <xf numFmtId="0" fontId="0" fillId="0" borderId="8"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178" fontId="0" fillId="0" borderId="4" xfId="17" applyNumberFormat="1" applyFill="1" applyBorder="1" applyAlignment="1" applyProtection="1">
      <alignment horizontal="right" vertical="center" wrapText="1"/>
      <protection locked="0"/>
    </xf>
    <xf numFmtId="176" fontId="0" fillId="0" borderId="4" xfId="0" applyNumberFormat="1" applyFill="1" applyBorder="1" applyAlignment="1">
      <alignment horizontal="right" vertical="center" wrapText="1"/>
    </xf>
    <xf numFmtId="177" fontId="0" fillId="0" borderId="4" xfId="0" applyNumberFormat="1" applyFill="1" applyBorder="1" applyAlignment="1" applyProtection="1">
      <alignment horizontal="right" vertical="center" wrapText="1"/>
      <protection locked="0"/>
    </xf>
    <xf numFmtId="49" fontId="0" fillId="0" borderId="4" xfId="0" applyNumberFormat="1" applyBorder="1" applyAlignment="1" applyProtection="1">
      <alignment horizontal="center" vertical="center" wrapText="1"/>
      <protection locked="0"/>
    </xf>
    <xf numFmtId="0" fontId="0" fillId="0" borderId="8" xfId="0" applyBorder="1" applyAlignment="1" applyProtection="1" quotePrefix="1">
      <alignment horizontal="center" vertical="center" wrapText="1"/>
      <protection locked="0"/>
    </xf>
    <xf numFmtId="0" fontId="0" fillId="0" borderId="8" xfId="0" applyBorder="1" applyAlignment="1" applyProtection="1">
      <alignment vertical="center" shrinkToFit="1"/>
      <protection locked="0"/>
    </xf>
    <xf numFmtId="0" fontId="0" fillId="0" borderId="11" xfId="0" applyBorder="1" applyAlignment="1" applyProtection="1">
      <alignment vertical="center" shrinkToFit="1"/>
      <protection locked="0"/>
    </xf>
    <xf numFmtId="0" fontId="7" fillId="0" borderId="4" xfId="0" applyFont="1" applyFill="1" applyBorder="1" applyAlignment="1" applyProtection="1">
      <alignment horizontal="left" vertical="center" wrapText="1"/>
      <protection locked="0"/>
    </xf>
    <xf numFmtId="49" fontId="0" fillId="0" borderId="11" xfId="0" applyNumberFormat="1" applyBorder="1" applyAlignment="1" applyProtection="1">
      <alignment horizontal="right" vertical="center" wrapText="1"/>
      <protection locked="0"/>
    </xf>
    <xf numFmtId="0" fontId="2" fillId="0" borderId="8"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38" fontId="0" fillId="0" borderId="4" xfId="17" applyBorder="1" applyAlignment="1" applyProtection="1">
      <alignment horizontal="right" vertical="center" wrapText="1"/>
      <protection locked="0"/>
    </xf>
    <xf numFmtId="0" fontId="6" fillId="0" borderId="34" xfId="0" applyFont="1" applyBorder="1" applyAlignment="1" applyProtection="1">
      <alignment horizontal="left" vertical="center"/>
      <protection locked="0"/>
    </xf>
    <xf numFmtId="0" fontId="0" fillId="0" borderId="4" xfId="0" applyBorder="1" applyAlignment="1" applyProtection="1" quotePrefix="1">
      <alignment horizontal="center" vertical="center" wrapText="1"/>
      <protection locked="0"/>
    </xf>
    <xf numFmtId="0" fontId="0" fillId="0" borderId="4" xfId="0" applyFont="1" applyBorder="1" applyAlignment="1" applyProtection="1">
      <alignment vertical="center" wrapText="1" shrinkToFit="1"/>
      <protection locked="0"/>
    </xf>
    <xf numFmtId="0" fontId="7" fillId="0" borderId="4" xfId="0" applyFont="1" applyBorder="1" applyAlignment="1" applyProtection="1">
      <alignment vertical="center" wrapText="1" shrinkToFit="1"/>
      <protection locked="0"/>
    </xf>
    <xf numFmtId="0" fontId="8" fillId="0" borderId="4" xfId="0" applyFont="1" applyBorder="1" applyAlignment="1" applyProtection="1">
      <alignment vertical="center" wrapText="1" shrinkToFit="1"/>
      <protection locked="0"/>
    </xf>
    <xf numFmtId="0" fontId="6" fillId="0" borderId="34"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 xfId="0" applyFill="1" applyBorder="1" applyAlignment="1" applyProtection="1">
      <alignment horizontal="center" vertical="center" wrapText="1"/>
      <protection locked="0"/>
    </xf>
    <xf numFmtId="0" fontId="7" fillId="0" borderId="8" xfId="0" applyFont="1" applyFill="1" applyBorder="1" applyAlignment="1">
      <alignment horizontal="left" vertical="center"/>
    </xf>
    <xf numFmtId="0" fontId="0" fillId="0" borderId="8" xfId="0" applyFill="1" applyBorder="1" applyAlignment="1">
      <alignment horizontal="center" vertical="center"/>
    </xf>
    <xf numFmtId="0" fontId="7" fillId="0" borderId="8" xfId="0" applyFont="1" applyFill="1" applyBorder="1" applyAlignment="1">
      <alignment horizontal="left" vertical="center" wrapText="1"/>
    </xf>
    <xf numFmtId="0" fontId="0" fillId="0" borderId="11" xfId="0"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178" fontId="0" fillId="0" borderId="4" xfId="17" applyNumberFormat="1" applyFont="1" applyBorder="1" applyAlignment="1" applyProtection="1">
      <alignment horizontal="right" vertical="center" wrapText="1"/>
      <protection locked="0"/>
    </xf>
    <xf numFmtId="0" fontId="0" fillId="0" borderId="4" xfId="0" applyBorder="1" applyAlignment="1" applyProtection="1">
      <alignment vertical="center" shrinkToFit="1"/>
      <protection locked="0"/>
    </xf>
    <xf numFmtId="0" fontId="7" fillId="0" borderId="8" xfId="0" applyFont="1" applyBorder="1" applyAlignment="1" applyProtection="1">
      <alignment vertical="center" wrapText="1"/>
      <protection locked="0"/>
    </xf>
    <xf numFmtId="0" fontId="0" fillId="0" borderId="11" xfId="0" applyBorder="1" applyAlignment="1" applyProtection="1">
      <alignment horizontal="center" vertical="center" wrapText="1"/>
      <protection locked="0"/>
    </xf>
    <xf numFmtId="0" fontId="7" fillId="0" borderId="11" xfId="0" applyFont="1" applyBorder="1" applyAlignment="1" applyProtection="1">
      <alignment vertical="center" wrapText="1"/>
      <protection locked="0"/>
    </xf>
    <xf numFmtId="0" fontId="2" fillId="0" borderId="8" xfId="0" applyFont="1" applyFill="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8"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8"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6" fillId="0" borderId="34" xfId="0" applyNumberFormat="1" applyFont="1" applyBorder="1" applyAlignment="1" applyProtection="1">
      <alignment horizontal="center" vertical="center"/>
      <protection locked="0"/>
    </xf>
    <xf numFmtId="0" fontId="7" fillId="0" borderId="34" xfId="21" applyFont="1" applyFill="1" applyBorder="1" applyAlignment="1" applyProtection="1">
      <alignment horizontal="left" vertical="center" wrapText="1"/>
      <protection locked="0"/>
    </xf>
    <xf numFmtId="49" fontId="7" fillId="0" borderId="34" xfId="0" applyNumberFormat="1" applyFont="1" applyFill="1" applyBorder="1" applyAlignment="1" applyProtection="1">
      <alignment horizontal="center" vertical="center"/>
      <protection locked="0"/>
    </xf>
    <xf numFmtId="0" fontId="7" fillId="0" borderId="34" xfId="0" applyFont="1" applyFill="1" applyBorder="1" applyAlignment="1" applyProtection="1" quotePrefix="1">
      <alignment horizontal="center" vertical="center" wrapText="1"/>
      <protection locked="0"/>
    </xf>
    <xf numFmtId="0" fontId="7" fillId="0" borderId="34" xfId="0" applyFont="1" applyFill="1" applyBorder="1" applyAlignment="1" applyProtection="1">
      <alignment horizontal="left" vertical="center" wrapText="1"/>
      <protection locked="0"/>
    </xf>
    <xf numFmtId="182" fontId="0" fillId="0" borderId="4" xfId="0" applyNumberFormat="1" applyFont="1" applyBorder="1" applyAlignment="1" applyProtection="1">
      <alignment horizontal="center" vertical="center" wrapText="1"/>
      <protection locked="0"/>
    </xf>
    <xf numFmtId="178" fontId="0" fillId="0" borderId="4" xfId="17" applyNumberFormat="1" applyFont="1" applyBorder="1" applyAlignment="1" applyProtection="1">
      <alignment horizontal="right" vertical="center" wrapText="1"/>
      <protection locked="0"/>
    </xf>
    <xf numFmtId="0" fontId="0" fillId="0" borderId="4" xfId="0" applyFont="1" applyBorder="1" applyAlignment="1" applyProtection="1">
      <alignment horizontal="center" vertical="center" wrapText="1"/>
      <protection locked="0"/>
    </xf>
    <xf numFmtId="176" fontId="0" fillId="0" borderId="4" xfId="0" applyNumberFormat="1" applyFont="1" applyBorder="1" applyAlignment="1">
      <alignment horizontal="right" vertical="center" wrapText="1"/>
    </xf>
    <xf numFmtId="177" fontId="0" fillId="0" borderId="4" xfId="0" applyNumberFormat="1" applyFont="1" applyBorder="1" applyAlignment="1" applyProtection="1">
      <alignment horizontal="right" vertical="center" wrapText="1"/>
      <protection locked="0"/>
    </xf>
    <xf numFmtId="0" fontId="0" fillId="2" borderId="4" xfId="0" applyFill="1" applyBorder="1" applyAlignment="1" applyProtection="1">
      <alignment vertical="center" wrapText="1"/>
      <protection locked="0"/>
    </xf>
    <xf numFmtId="0" fontId="0" fillId="2" borderId="4" xfId="0" applyFill="1" applyBorder="1" applyAlignment="1" applyProtection="1">
      <alignment vertical="center" shrinkToFit="1"/>
      <protection locked="0"/>
    </xf>
    <xf numFmtId="178" fontId="0" fillId="2" borderId="4" xfId="17" applyNumberFormat="1" applyFill="1" applyBorder="1" applyAlignment="1" applyProtection="1">
      <alignment horizontal="right" vertical="center" wrapText="1"/>
      <protection locked="0"/>
    </xf>
    <xf numFmtId="176" fontId="0" fillId="2" borderId="4" xfId="0" applyNumberFormat="1" applyFill="1" applyBorder="1" applyAlignment="1">
      <alignment horizontal="right" vertical="center" wrapText="1"/>
    </xf>
    <xf numFmtId="177" fontId="0" fillId="2" borderId="4" xfId="0" applyNumberFormat="1" applyFill="1" applyBorder="1" applyAlignment="1" applyProtection="1">
      <alignment horizontal="right" vertical="center" wrapText="1"/>
      <protection locked="0"/>
    </xf>
    <xf numFmtId="0" fontId="0" fillId="0" borderId="11" xfId="0" applyBorder="1" applyAlignment="1" applyProtection="1" quotePrefix="1">
      <alignment horizontal="center" vertical="center" wrapText="1"/>
      <protection locked="0"/>
    </xf>
    <xf numFmtId="0" fontId="6" fillId="0" borderId="4" xfId="0" applyFont="1" applyBorder="1" applyAlignment="1" applyProtection="1">
      <alignment horizontal="left" vertical="center"/>
      <protection locked="0"/>
    </xf>
    <xf numFmtId="0" fontId="6" fillId="0" borderId="4" xfId="0" applyFont="1" applyBorder="1" applyAlignment="1" applyProtection="1">
      <alignment horizontal="left" vertical="center" wrapText="1"/>
      <protection locked="0"/>
    </xf>
    <xf numFmtId="183" fontId="6" fillId="0" borderId="34" xfId="0" applyNumberFormat="1" applyFont="1" applyBorder="1" applyAlignment="1" applyProtection="1">
      <alignment horizontal="left" vertical="center" wrapText="1"/>
      <protection locked="0"/>
    </xf>
    <xf numFmtId="0" fontId="0" fillId="0" borderId="4" xfId="0" applyBorder="1" applyAlignment="1" applyProtection="1" quotePrefix="1">
      <alignment horizontal="right" vertical="center" wrapText="1"/>
      <protection locked="0"/>
    </xf>
    <xf numFmtId="0" fontId="0" fillId="0" borderId="36" xfId="0" applyBorder="1" applyAlignment="1">
      <alignment/>
    </xf>
    <xf numFmtId="0" fontId="0" fillId="0" borderId="0" xfId="0" applyAlignment="1" applyProtection="1">
      <alignment horizontal="center"/>
      <protection locked="0"/>
    </xf>
    <xf numFmtId="0" fontId="0" fillId="2" borderId="4"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179" fontId="0" fillId="0" borderId="13" xfId="17" applyNumberFormat="1" applyBorder="1" applyAlignment="1" applyProtection="1">
      <alignment horizontal="right" vertical="center" wrapText="1"/>
      <protection locked="0"/>
    </xf>
    <xf numFmtId="0" fontId="0" fillId="0" borderId="37" xfId="0"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15"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3" xfId="0" applyBorder="1" applyAlignment="1" applyProtection="1">
      <alignment horizontal="center" vertical="center" wrapText="1"/>
      <protection locked="0"/>
    </xf>
    <xf numFmtId="0" fontId="0" fillId="0" borderId="9" xfId="0" applyBorder="1" applyAlignment="1">
      <alignment horizontal="center" vertical="center" wrapText="1"/>
    </xf>
    <xf numFmtId="38" fontId="0" fillId="0" borderId="4" xfId="17"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38" fontId="3" fillId="0" borderId="4" xfId="17" applyFont="1" applyBorder="1" applyAlignment="1" applyProtection="1">
      <alignment horizontal="center" vertical="center" wrapText="1"/>
      <protection locked="0"/>
    </xf>
    <xf numFmtId="176" fontId="0" fillId="0" borderId="4" xfId="0" applyNumberFormat="1" applyBorder="1" applyAlignment="1">
      <alignment horizontal="center" vertical="center" wrapText="1"/>
    </xf>
    <xf numFmtId="0" fontId="0" fillId="0" borderId="37" xfId="0" applyBorder="1" applyAlignment="1" applyProtection="1">
      <alignment horizontal="center" vertical="center" wrapText="1"/>
      <protection locked="0"/>
    </xf>
    <xf numFmtId="38" fontId="0" fillId="0" borderId="13" xfId="17" applyBorder="1" applyAlignment="1" applyProtection="1">
      <alignment horizontal="right" vertical="center" wrapText="1"/>
      <protection locked="0"/>
    </xf>
    <xf numFmtId="38" fontId="0" fillId="0" borderId="37" xfId="17" applyBorder="1" applyAlignment="1" applyProtection="1">
      <alignment horizontal="right" vertical="center" wrapText="1"/>
      <protection locked="0"/>
    </xf>
    <xf numFmtId="176" fontId="0" fillId="0" borderId="13" xfId="0" applyNumberFormat="1" applyBorder="1" applyAlignment="1">
      <alignment horizontal="right" vertical="center" wrapText="1"/>
    </xf>
    <xf numFmtId="176" fontId="0" fillId="0" borderId="37" xfId="0" applyNumberFormat="1" applyBorder="1" applyAlignment="1">
      <alignment horizontal="right" vertical="center" wrapText="1"/>
    </xf>
    <xf numFmtId="3" fontId="0" fillId="0" borderId="13" xfId="0" applyNumberFormat="1" applyBorder="1" applyAlignment="1" applyProtection="1">
      <alignment horizontal="right" vertical="center" wrapText="1"/>
      <protection locked="0"/>
    </xf>
    <xf numFmtId="0" fontId="0" fillId="0" borderId="37" xfId="0" applyBorder="1" applyAlignment="1" applyProtection="1">
      <alignment horizontal="right" vertical="center" wrapText="1"/>
      <protection locked="0"/>
    </xf>
    <xf numFmtId="0" fontId="7" fillId="0" borderId="13" xfId="0" applyFont="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37" xfId="0" applyFont="1" applyBorder="1" applyAlignment="1">
      <alignment horizontal="left" vertical="center" wrapText="1"/>
    </xf>
    <xf numFmtId="179" fontId="0" fillId="0" borderId="37" xfId="17" applyNumberFormat="1" applyBorder="1" applyAlignment="1" applyProtection="1">
      <alignment horizontal="right" vertical="center" wrapText="1"/>
      <protection locked="0"/>
    </xf>
    <xf numFmtId="177" fontId="0" fillId="0" borderId="13" xfId="0" applyNumberFormat="1" applyBorder="1" applyAlignment="1" applyProtection="1">
      <alignment horizontal="right" vertical="center" wrapText="1"/>
      <protection locked="0"/>
    </xf>
    <xf numFmtId="177" fontId="0" fillId="0" borderId="37" xfId="0" applyNumberFormat="1" applyBorder="1" applyAlignment="1" applyProtection="1">
      <alignment horizontal="right" vertical="center" wrapText="1"/>
      <protection locked="0"/>
    </xf>
    <xf numFmtId="0" fontId="0" fillId="0" borderId="9" xfId="0" applyBorder="1" applyAlignment="1" applyProtection="1">
      <alignment horizontal="center" vertical="center" wrapText="1"/>
      <protection locked="0"/>
    </xf>
    <xf numFmtId="179" fontId="0" fillId="0" borderId="9" xfId="17" applyNumberFormat="1" applyBorder="1" applyAlignment="1" applyProtection="1">
      <alignment horizontal="right" vertical="center" wrapText="1"/>
      <protection locked="0"/>
    </xf>
    <xf numFmtId="176" fontId="0" fillId="0" borderId="9" xfId="0" applyNumberFormat="1" applyBorder="1" applyAlignment="1">
      <alignment horizontal="right" vertical="center" wrapText="1"/>
    </xf>
    <xf numFmtId="177" fontId="0" fillId="0" borderId="9" xfId="0" applyNumberFormat="1" applyBorder="1" applyAlignment="1" applyProtection="1">
      <alignment horizontal="right" vertical="center" wrapText="1"/>
      <protection locked="0"/>
    </xf>
    <xf numFmtId="38" fontId="0" fillId="0" borderId="9" xfId="17" applyBorder="1" applyAlignment="1" applyProtection="1">
      <alignment horizontal="right" vertical="center" wrapText="1"/>
      <protection locked="0"/>
    </xf>
    <xf numFmtId="38" fontId="0" fillId="0" borderId="13" xfId="17" applyFont="1" applyBorder="1" applyAlignment="1" applyProtection="1">
      <alignment horizontal="center" vertical="center" wrapText="1"/>
      <protection locked="0"/>
    </xf>
    <xf numFmtId="38" fontId="0" fillId="0" borderId="37" xfId="17" applyBorder="1" applyAlignment="1" applyProtection="1">
      <alignment horizontal="center" vertical="center" wrapText="1"/>
      <protection locked="0"/>
    </xf>
    <xf numFmtId="38" fontId="0" fillId="0" borderId="9" xfId="17" applyBorder="1" applyAlignment="1" applyProtection="1">
      <alignment horizontal="center" vertical="center" wrapText="1"/>
      <protection locked="0"/>
    </xf>
    <xf numFmtId="0" fontId="0" fillId="0" borderId="13" xfId="0" applyBorder="1" applyAlignment="1" applyProtection="1">
      <alignment horizontal="left" vertical="center" wrapText="1"/>
      <protection locked="0"/>
    </xf>
    <xf numFmtId="0" fontId="0" fillId="0" borderId="37" xfId="0"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pplyProtection="1" quotePrefix="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37" xfId="0" applyFill="1" applyBorder="1" applyAlignment="1">
      <alignment horizontal="center" vertical="center" wrapText="1"/>
    </xf>
    <xf numFmtId="0" fontId="0" fillId="0" borderId="9" xfId="0" applyFill="1" applyBorder="1" applyAlignment="1">
      <alignment horizontal="center" vertical="center" wrapText="1"/>
    </xf>
    <xf numFmtId="179" fontId="0" fillId="0" borderId="13" xfId="0" applyNumberFormat="1" applyBorder="1" applyAlignment="1" applyProtection="1">
      <alignment horizontal="right" vertical="center" wrapText="1"/>
      <protection locked="0"/>
    </xf>
    <xf numFmtId="179" fontId="0" fillId="0" borderId="37" xfId="0" applyNumberFormat="1" applyBorder="1" applyAlignment="1" applyProtection="1">
      <alignment horizontal="right" vertical="center" wrapText="1"/>
      <protection locked="0"/>
    </xf>
    <xf numFmtId="179" fontId="0" fillId="0" borderId="9" xfId="0" applyNumberFormat="1" applyBorder="1" applyAlignment="1" applyProtection="1">
      <alignment horizontal="right" vertical="center" wrapText="1"/>
      <protection locked="0"/>
    </xf>
    <xf numFmtId="0" fontId="0" fillId="0" borderId="13" xfId="0" applyBorder="1" applyAlignment="1">
      <alignment horizontal="center" vertical="center" wrapText="1"/>
    </xf>
    <xf numFmtId="0" fontId="0" fillId="0" borderId="0" xfId="0" applyAlignment="1" applyProtection="1">
      <alignment horizontal="center" wrapText="1"/>
      <protection locked="0"/>
    </xf>
    <xf numFmtId="176" fontId="0" fillId="0" borderId="13" xfId="0" applyNumberFormat="1" applyBorder="1" applyAlignment="1">
      <alignment horizontal="center" vertical="center" wrapText="1"/>
    </xf>
    <xf numFmtId="176" fontId="0" fillId="0" borderId="9" xfId="0" applyNumberFormat="1" applyBorder="1" applyAlignment="1">
      <alignment horizontal="center" vertical="center" wrapText="1"/>
    </xf>
    <xf numFmtId="0" fontId="0" fillId="0" borderId="37"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37"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38" fontId="0" fillId="0" borderId="13" xfId="17" applyFill="1" applyBorder="1" applyAlignment="1" applyProtection="1">
      <alignment horizontal="right" vertical="center" wrapText="1"/>
      <protection locked="0"/>
    </xf>
    <xf numFmtId="38" fontId="0" fillId="0" borderId="37" xfId="17" applyFill="1" applyBorder="1" applyAlignment="1" applyProtection="1">
      <alignment horizontal="right" vertical="center" wrapText="1"/>
      <protection locked="0"/>
    </xf>
    <xf numFmtId="38" fontId="0" fillId="0" borderId="9" xfId="17" applyFill="1" applyBorder="1" applyAlignment="1" applyProtection="1">
      <alignment horizontal="right" vertical="center" wrapText="1"/>
      <protection locked="0"/>
    </xf>
    <xf numFmtId="179" fontId="0" fillId="0" borderId="13" xfId="17" applyNumberFormat="1" applyFill="1" applyBorder="1" applyAlignment="1" applyProtection="1">
      <alignment horizontal="right" vertical="center" wrapText="1"/>
      <protection locked="0"/>
    </xf>
    <xf numFmtId="179" fontId="0" fillId="0" borderId="37" xfId="17" applyNumberFormat="1" applyFill="1" applyBorder="1" applyAlignment="1" applyProtection="1">
      <alignment horizontal="right" vertical="center" wrapText="1"/>
      <protection locked="0"/>
    </xf>
    <xf numFmtId="179" fontId="0" fillId="0" borderId="9" xfId="17" applyNumberFormat="1" applyFill="1" applyBorder="1" applyAlignment="1" applyProtection="1">
      <alignment horizontal="right" vertical="center" wrapText="1"/>
      <protection locked="0"/>
    </xf>
    <xf numFmtId="176" fontId="0" fillId="0" borderId="13" xfId="0" applyNumberFormat="1" applyFill="1" applyBorder="1" applyAlignment="1">
      <alignment horizontal="right" vertical="center" wrapText="1"/>
    </xf>
    <xf numFmtId="176" fontId="0" fillId="0" borderId="37" xfId="0" applyNumberFormat="1" applyFill="1" applyBorder="1" applyAlignment="1">
      <alignment horizontal="right" vertical="center" wrapText="1"/>
    </xf>
    <xf numFmtId="176" fontId="0" fillId="0" borderId="9" xfId="0" applyNumberFormat="1" applyFill="1" applyBorder="1" applyAlignment="1">
      <alignment horizontal="right" vertical="center" wrapText="1"/>
    </xf>
    <xf numFmtId="177" fontId="0" fillId="0" borderId="13" xfId="0" applyNumberFormat="1" applyFill="1" applyBorder="1" applyAlignment="1" applyProtection="1">
      <alignment horizontal="right" vertical="center" wrapText="1"/>
      <protection locked="0"/>
    </xf>
    <xf numFmtId="177" fontId="0" fillId="0" borderId="37" xfId="0" applyNumberFormat="1" applyFill="1" applyBorder="1" applyAlignment="1" applyProtection="1">
      <alignment horizontal="right" vertical="center" wrapText="1"/>
      <protection locked="0"/>
    </xf>
    <xf numFmtId="177" fontId="0" fillId="0" borderId="9" xfId="0" applyNumberFormat="1" applyFill="1" applyBorder="1" applyAlignment="1" applyProtection="1">
      <alignment horizontal="right" vertical="center" wrapText="1"/>
      <protection locked="0"/>
    </xf>
    <xf numFmtId="0" fontId="7" fillId="0" borderId="9" xfId="0" applyFont="1" applyBorder="1" applyAlignment="1" applyProtection="1">
      <alignment horizontal="left" vertical="center" wrapText="1"/>
      <protection locked="0"/>
    </xf>
    <xf numFmtId="0" fontId="7" fillId="0" borderId="37" xfId="0" applyFont="1" applyBorder="1" applyAlignment="1">
      <alignment horizontal="left" vertical="center" wrapText="1"/>
    </xf>
    <xf numFmtId="0" fontId="7" fillId="0" borderId="9" xfId="0" applyFont="1" applyBorder="1" applyAlignment="1">
      <alignment horizontal="left" vertical="center" wrapText="1"/>
    </xf>
    <xf numFmtId="0" fontId="7" fillId="0" borderId="13"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176" fontId="0" fillId="0" borderId="13" xfId="0" applyNumberFormat="1" applyBorder="1" applyAlignment="1">
      <alignment vertical="center" wrapText="1"/>
    </xf>
    <xf numFmtId="176" fontId="0" fillId="0" borderId="37" xfId="0" applyNumberFormat="1" applyBorder="1" applyAlignment="1">
      <alignment vertical="center" wrapText="1"/>
    </xf>
    <xf numFmtId="176" fontId="0" fillId="0" borderId="9" xfId="0" applyNumberFormat="1" applyBorder="1" applyAlignment="1">
      <alignment vertical="center" wrapText="1"/>
    </xf>
    <xf numFmtId="0" fontId="3" fillId="0" borderId="13"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0" fillId="0" borderId="13" xfId="0" applyBorder="1" applyAlignment="1" applyProtection="1">
      <alignment horizontal="left" vertical="top" wrapText="1"/>
      <protection locked="0"/>
    </xf>
    <xf numFmtId="0" fontId="0" fillId="0" borderId="37" xfId="0" applyBorder="1" applyAlignment="1">
      <alignment horizontal="left" vertical="top" wrapText="1"/>
    </xf>
    <xf numFmtId="0" fontId="0" fillId="0" borderId="9" xfId="0" applyBorder="1" applyAlignment="1">
      <alignment horizontal="left" vertical="top" wrapText="1"/>
    </xf>
    <xf numFmtId="38" fontId="3" fillId="0" borderId="13" xfId="17" applyFont="1" applyBorder="1" applyAlignment="1" applyProtection="1">
      <alignment horizontal="right" vertical="center" wrapText="1"/>
      <protection locked="0"/>
    </xf>
    <xf numFmtId="38" fontId="3" fillId="0" borderId="37" xfId="17" applyFont="1" applyBorder="1" applyAlignment="1" applyProtection="1">
      <alignment horizontal="right" vertical="center" wrapText="1"/>
      <protection locked="0"/>
    </xf>
    <xf numFmtId="38" fontId="3" fillId="0" borderId="9" xfId="17" applyFont="1" applyBorder="1" applyAlignment="1" applyProtection="1">
      <alignment horizontal="right" vertical="center" wrapText="1"/>
      <protection locked="0"/>
    </xf>
    <xf numFmtId="179" fontId="3" fillId="0" borderId="13" xfId="17" applyNumberFormat="1" applyFont="1" applyBorder="1" applyAlignment="1" applyProtection="1">
      <alignment horizontal="right" vertical="center" wrapText="1"/>
      <protection locked="0"/>
    </xf>
    <xf numFmtId="179" fontId="3" fillId="0" borderId="37" xfId="17" applyNumberFormat="1" applyFont="1" applyBorder="1" applyAlignment="1" applyProtection="1">
      <alignment horizontal="right" vertical="center" wrapText="1"/>
      <protection locked="0"/>
    </xf>
    <xf numFmtId="179" fontId="3" fillId="0" borderId="9" xfId="17" applyNumberFormat="1" applyFont="1" applyBorder="1" applyAlignment="1" applyProtection="1">
      <alignment horizontal="right" vertical="center" wrapText="1"/>
      <protection locked="0"/>
    </xf>
    <xf numFmtId="0" fontId="2" fillId="0" borderId="4" xfId="0" applyFont="1" applyBorder="1" applyAlignment="1" applyProtection="1">
      <alignment horizontal="center" vertical="center" wrapText="1"/>
      <protection locked="0"/>
    </xf>
    <xf numFmtId="0" fontId="0" fillId="0" borderId="15" xfId="0" applyBorder="1" applyAlignment="1">
      <alignment horizontal="center"/>
    </xf>
    <xf numFmtId="0" fontId="0" fillId="0" borderId="14"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41" xfId="0" applyBorder="1" applyAlignment="1">
      <alignment horizontal="center"/>
    </xf>
  </cellXfs>
  <cellStyles count="9">
    <cellStyle name="Normal" xfId="0"/>
    <cellStyle name="Percent" xfId="15"/>
    <cellStyle name="Hyperlink" xfId="16"/>
    <cellStyle name="Comma [0]" xfId="17"/>
    <cellStyle name="Comma" xfId="18"/>
    <cellStyle name="Currency [0]" xfId="19"/>
    <cellStyle name="Currency" xfId="20"/>
    <cellStyle name="標準_調査表２（１）廃止"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o2-jyun\&#28310;&#20844;&#23460;\&#31532;&#19977;&#12475;&#12463;&#12479;&#12540;\&#19977;&#12475;&#12463;&#35519;&#26619;\17&#35519;&#26619;\5&#22243;&#20307;&#12363;&#12425;&#12398;&#25171;&#12385;&#36820;&#12375;\&#35519;&#26619;&#31080;&#65298;\&#37117;&#36947;&#24220;&#30476;&#20998;\&#12304;&#26410;&#30906;&#23450;&#12305;&#9679;&#35519;&#26619;&#34920;&#65297;&#122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調査表１　経営状況等"/>
      <sheetName val="データシート（本シートは絶対に手を加えないで下さい）"/>
    </sheetNames>
    <sheetDataSet>
      <sheetData sheetId="1">
        <row r="12">
          <cell r="A12">
            <v>1</v>
          </cell>
        </row>
        <row r="13">
          <cell r="A13">
            <v>2</v>
          </cell>
        </row>
        <row r="14">
          <cell r="A14">
            <v>3</v>
          </cell>
        </row>
        <row r="15">
          <cell r="A15">
            <v>4</v>
          </cell>
        </row>
        <row r="16">
          <cell r="A16">
            <v>5</v>
          </cell>
        </row>
        <row r="17">
          <cell r="A17">
            <v>6</v>
          </cell>
        </row>
        <row r="18">
          <cell r="A18">
            <v>7</v>
          </cell>
        </row>
        <row r="19">
          <cell r="A19">
            <v>8</v>
          </cell>
        </row>
        <row r="20">
          <cell r="A20">
            <v>9</v>
          </cell>
        </row>
        <row r="21">
          <cell r="A21">
            <v>10</v>
          </cell>
        </row>
        <row r="22">
          <cell r="A22">
            <v>11</v>
          </cell>
        </row>
        <row r="23">
          <cell r="A23">
            <v>12</v>
          </cell>
        </row>
        <row r="24">
          <cell r="A24">
            <v>13</v>
          </cell>
        </row>
        <row r="39">
          <cell r="B39">
            <v>1</v>
          </cell>
          <cell r="H39">
            <v>1</v>
          </cell>
        </row>
        <row r="40">
          <cell r="B40">
            <v>2</v>
          </cell>
          <cell r="H40">
            <v>2</v>
          </cell>
        </row>
        <row r="41">
          <cell r="B41">
            <v>3</v>
          </cell>
          <cell r="H41">
            <v>3</v>
          </cell>
        </row>
        <row r="42">
          <cell r="B42">
            <v>4</v>
          </cell>
          <cell r="H42">
            <v>4</v>
          </cell>
        </row>
        <row r="43">
          <cell r="H43">
            <v>5</v>
          </cell>
        </row>
        <row r="44">
          <cell r="H44">
            <v>6</v>
          </cell>
        </row>
        <row r="45">
          <cell r="H45">
            <v>7</v>
          </cell>
        </row>
        <row r="46">
          <cell r="H46">
            <v>8</v>
          </cell>
        </row>
        <row r="47">
          <cell r="H47">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X94"/>
  <sheetViews>
    <sheetView zoomScale="75" zoomScaleNormal="75" workbookViewId="0" topLeftCell="A1">
      <selection activeCell="Z4" sqref="Z4"/>
    </sheetView>
  </sheetViews>
  <sheetFormatPr defaultColWidth="9.00390625" defaultRowHeight="13.5"/>
  <cols>
    <col min="1" max="1" width="8.00390625" style="1" customWidth="1"/>
    <col min="2" max="2" width="18.00390625" style="20" customWidth="1"/>
    <col min="3" max="3" width="10.625" style="20" customWidth="1"/>
    <col min="4" max="4" width="18.00390625" style="20" customWidth="1"/>
    <col min="5" max="9" width="3.625" style="30" customWidth="1"/>
    <col min="10" max="10" width="3.75390625" style="30" customWidth="1"/>
    <col min="11" max="15" width="3.625" style="30" customWidth="1"/>
    <col min="16" max="16" width="10.625" style="21" customWidth="1"/>
    <col min="17" max="17" width="11.625" style="30" customWidth="1"/>
    <col min="18" max="18" width="11.625" style="21" customWidth="1"/>
    <col min="19" max="19" width="9.00390625" style="16" customWidth="1"/>
    <col min="20" max="20" width="11.625" style="27" customWidth="1"/>
    <col min="21" max="21" width="9.00390625" style="16" customWidth="1"/>
    <col min="22" max="22" width="5.625" style="30" customWidth="1"/>
    <col min="23" max="23" width="11.25390625" style="20" customWidth="1"/>
    <col min="24" max="24" width="9.00390625" style="20" customWidth="1"/>
    <col min="25" max="16384" width="9.00390625" style="1" customWidth="1"/>
  </cols>
  <sheetData>
    <row r="1" spans="2:3" ht="26.25" customHeight="1">
      <c r="B1" s="22" t="s">
        <v>32</v>
      </c>
      <c r="C1" s="22"/>
    </row>
    <row r="2" spans="2:23" ht="13.5">
      <c r="B2" s="22" t="s">
        <v>16</v>
      </c>
      <c r="C2" s="22"/>
      <c r="V2" s="145"/>
      <c r="W2" s="29" t="s">
        <v>38</v>
      </c>
    </row>
    <row r="3" spans="2:24" s="2" customFormat="1" ht="18" customHeight="1">
      <c r="B3" s="151" t="s">
        <v>0</v>
      </c>
      <c r="C3" s="157" t="s">
        <v>58</v>
      </c>
      <c r="D3" s="155" t="s">
        <v>57</v>
      </c>
      <c r="E3" s="152" t="s">
        <v>56</v>
      </c>
      <c r="F3" s="153"/>
      <c r="G3" s="154"/>
      <c r="H3" s="151" t="s">
        <v>3</v>
      </c>
      <c r="I3" s="151"/>
      <c r="J3" s="151"/>
      <c r="K3" s="151"/>
      <c r="L3" s="151" t="s">
        <v>1</v>
      </c>
      <c r="M3" s="151"/>
      <c r="N3" s="151"/>
      <c r="O3" s="151"/>
      <c r="P3" s="159" t="s">
        <v>8</v>
      </c>
      <c r="Q3" s="160" t="s">
        <v>36</v>
      </c>
      <c r="R3" s="161" t="s">
        <v>39</v>
      </c>
      <c r="S3" s="162" t="s">
        <v>2</v>
      </c>
      <c r="T3" s="160" t="s">
        <v>37</v>
      </c>
      <c r="U3" s="162" t="s">
        <v>2</v>
      </c>
      <c r="V3" s="151" t="s">
        <v>9</v>
      </c>
      <c r="W3" s="151" t="s">
        <v>22</v>
      </c>
      <c r="X3" s="30"/>
    </row>
    <row r="4" spans="2:24" s="2" customFormat="1" ht="51.75" customHeight="1">
      <c r="B4" s="151"/>
      <c r="C4" s="158"/>
      <c r="D4" s="156"/>
      <c r="E4" s="47" t="s">
        <v>55</v>
      </c>
      <c r="F4" s="47" t="s">
        <v>54</v>
      </c>
      <c r="G4" s="47" t="s">
        <v>53</v>
      </c>
      <c r="H4" s="23" t="s">
        <v>5</v>
      </c>
      <c r="I4" s="23" t="s">
        <v>4</v>
      </c>
      <c r="J4" s="23" t="s">
        <v>6</v>
      </c>
      <c r="K4" s="23" t="s">
        <v>7</v>
      </c>
      <c r="L4" s="23" t="s">
        <v>5</v>
      </c>
      <c r="M4" s="23" t="s">
        <v>4</v>
      </c>
      <c r="N4" s="23" t="s">
        <v>6</v>
      </c>
      <c r="O4" s="23" t="s">
        <v>7</v>
      </c>
      <c r="P4" s="159"/>
      <c r="Q4" s="160"/>
      <c r="R4" s="161"/>
      <c r="S4" s="162"/>
      <c r="T4" s="160"/>
      <c r="U4" s="162"/>
      <c r="V4" s="151"/>
      <c r="W4" s="151"/>
      <c r="X4" s="30"/>
    </row>
    <row r="5" spans="2:24" s="14" customFormat="1" ht="24" customHeight="1">
      <c r="B5" s="68" t="s">
        <v>63</v>
      </c>
      <c r="C5" s="69" t="s">
        <v>64</v>
      </c>
      <c r="D5" s="71" t="s">
        <v>65</v>
      </c>
      <c r="E5" s="23">
        <v>2</v>
      </c>
      <c r="F5" s="23">
        <v>1</v>
      </c>
      <c r="G5" s="23">
        <v>50</v>
      </c>
      <c r="H5" s="23">
        <v>3</v>
      </c>
      <c r="I5" s="23">
        <v>53</v>
      </c>
      <c r="J5" s="23">
        <v>7</v>
      </c>
      <c r="K5" s="23">
        <v>24</v>
      </c>
      <c r="L5" s="23">
        <v>4</v>
      </c>
      <c r="M5" s="23">
        <v>16</v>
      </c>
      <c r="N5" s="23">
        <v>6</v>
      </c>
      <c r="O5" s="23">
        <v>30</v>
      </c>
      <c r="P5" s="60">
        <v>250000</v>
      </c>
      <c r="Q5" s="23" t="s">
        <v>66</v>
      </c>
      <c r="R5" s="60">
        <v>250000</v>
      </c>
      <c r="S5" s="17">
        <f aca="true" t="shared" si="0" ref="S5:S29">R5/P5</f>
        <v>1</v>
      </c>
      <c r="T5" s="59">
        <v>0</v>
      </c>
      <c r="U5" s="17">
        <f aca="true" t="shared" si="1" ref="U5:U29">T5/P5</f>
        <v>0</v>
      </c>
      <c r="V5" s="23" t="s">
        <v>51</v>
      </c>
      <c r="W5" s="24"/>
      <c r="X5" s="25"/>
    </row>
    <row r="6" spans="2:24" s="14" customFormat="1" ht="24" customHeight="1">
      <c r="B6" s="24" t="s">
        <v>74</v>
      </c>
      <c r="C6" s="81" t="s">
        <v>75</v>
      </c>
      <c r="D6" s="82" t="s">
        <v>76</v>
      </c>
      <c r="E6" s="23">
        <v>2</v>
      </c>
      <c r="F6" s="23">
        <v>6</v>
      </c>
      <c r="G6" s="23">
        <v>26</v>
      </c>
      <c r="H6" s="23">
        <v>3</v>
      </c>
      <c r="I6" s="23">
        <v>50</v>
      </c>
      <c r="J6" s="23">
        <v>9</v>
      </c>
      <c r="K6" s="23">
        <v>12</v>
      </c>
      <c r="L6" s="23">
        <v>4</v>
      </c>
      <c r="M6" s="23">
        <v>16</v>
      </c>
      <c r="N6" s="23">
        <v>3</v>
      </c>
      <c r="O6" s="23">
        <v>31</v>
      </c>
      <c r="P6" s="60">
        <v>1000</v>
      </c>
      <c r="Q6" s="23" t="s">
        <v>77</v>
      </c>
      <c r="R6" s="60">
        <v>450</v>
      </c>
      <c r="S6" s="17">
        <f t="shared" si="0"/>
        <v>0.45</v>
      </c>
      <c r="T6" s="59">
        <v>450</v>
      </c>
      <c r="U6" s="17">
        <f t="shared" si="1"/>
        <v>0.45</v>
      </c>
      <c r="V6" s="23" t="s">
        <v>47</v>
      </c>
      <c r="W6" s="24"/>
      <c r="X6" s="25"/>
    </row>
    <row r="7" spans="2:24" s="14" customFormat="1" ht="63" customHeight="1">
      <c r="B7" s="24" t="s">
        <v>82</v>
      </c>
      <c r="C7" s="83" t="s">
        <v>83</v>
      </c>
      <c r="D7" s="24" t="s">
        <v>84</v>
      </c>
      <c r="E7" s="23">
        <v>2</v>
      </c>
      <c r="F7" s="23">
        <v>9</v>
      </c>
      <c r="G7" s="23">
        <v>44</v>
      </c>
      <c r="H7" s="23">
        <v>4</v>
      </c>
      <c r="I7" s="23">
        <v>10</v>
      </c>
      <c r="J7" s="23">
        <v>2</v>
      </c>
      <c r="K7" s="23">
        <v>18</v>
      </c>
      <c r="L7" s="23">
        <v>4</v>
      </c>
      <c r="M7" s="23">
        <v>17</v>
      </c>
      <c r="N7" s="23">
        <v>3</v>
      </c>
      <c r="O7" s="23">
        <v>30</v>
      </c>
      <c r="P7" s="60">
        <v>500000</v>
      </c>
      <c r="Q7" s="23" t="s">
        <v>85</v>
      </c>
      <c r="R7" s="60">
        <v>500000</v>
      </c>
      <c r="S7" s="17">
        <f t="shared" si="0"/>
        <v>1</v>
      </c>
      <c r="T7" s="59">
        <v>0</v>
      </c>
      <c r="U7" s="17">
        <f t="shared" si="1"/>
        <v>0</v>
      </c>
      <c r="V7" s="23" t="s">
        <v>86</v>
      </c>
      <c r="W7" s="70" t="s">
        <v>87</v>
      </c>
      <c r="X7" s="25"/>
    </row>
    <row r="8" spans="2:24" s="14" customFormat="1" ht="36.75" customHeight="1">
      <c r="B8" s="24" t="s">
        <v>88</v>
      </c>
      <c r="C8" s="83" t="s">
        <v>89</v>
      </c>
      <c r="D8" s="24" t="s">
        <v>90</v>
      </c>
      <c r="E8" s="23">
        <v>2</v>
      </c>
      <c r="F8" s="23">
        <v>6</v>
      </c>
      <c r="G8" s="23">
        <v>23</v>
      </c>
      <c r="H8" s="23">
        <v>3</v>
      </c>
      <c r="I8" s="23">
        <v>50</v>
      </c>
      <c r="J8" s="23">
        <v>11</v>
      </c>
      <c r="K8" s="23">
        <v>18</v>
      </c>
      <c r="L8" s="23">
        <v>4</v>
      </c>
      <c r="M8" s="23">
        <v>17</v>
      </c>
      <c r="N8" s="23">
        <v>3</v>
      </c>
      <c r="O8" s="23">
        <v>29</v>
      </c>
      <c r="P8" s="60">
        <v>1000</v>
      </c>
      <c r="Q8" s="23" t="s">
        <v>85</v>
      </c>
      <c r="R8" s="60">
        <v>600</v>
      </c>
      <c r="S8" s="17">
        <f t="shared" si="0"/>
        <v>0.6</v>
      </c>
      <c r="T8" s="59">
        <v>400</v>
      </c>
      <c r="U8" s="17">
        <f t="shared" si="1"/>
        <v>0.4</v>
      </c>
      <c r="V8" s="23" t="s">
        <v>81</v>
      </c>
      <c r="W8" s="24"/>
      <c r="X8" s="25"/>
    </row>
    <row r="9" spans="2:24" s="14" customFormat="1" ht="24" customHeight="1">
      <c r="B9" s="70" t="s">
        <v>91</v>
      </c>
      <c r="C9" s="24">
        <v>40002025</v>
      </c>
      <c r="D9" s="70" t="s">
        <v>92</v>
      </c>
      <c r="E9" s="23">
        <v>2</v>
      </c>
      <c r="F9" s="23">
        <v>6</v>
      </c>
      <c r="G9" s="23">
        <v>26</v>
      </c>
      <c r="H9" s="23">
        <v>4</v>
      </c>
      <c r="I9" s="23">
        <v>3</v>
      </c>
      <c r="J9" s="23">
        <v>4</v>
      </c>
      <c r="K9" s="23">
        <v>1</v>
      </c>
      <c r="L9" s="23">
        <v>4</v>
      </c>
      <c r="M9" s="23">
        <v>17</v>
      </c>
      <c r="N9" s="23">
        <v>3</v>
      </c>
      <c r="O9" s="23">
        <v>31</v>
      </c>
      <c r="P9" s="60">
        <v>564421</v>
      </c>
      <c r="Q9" s="23" t="s">
        <v>93</v>
      </c>
      <c r="R9" s="60">
        <v>300000</v>
      </c>
      <c r="S9" s="17">
        <f t="shared" si="0"/>
        <v>0.5315181398282488</v>
      </c>
      <c r="T9" s="59">
        <v>150000</v>
      </c>
      <c r="U9" s="17">
        <f t="shared" si="1"/>
        <v>0.2657590699141244</v>
      </c>
      <c r="V9" s="23" t="s">
        <v>86</v>
      </c>
      <c r="W9" s="73" t="s">
        <v>94</v>
      </c>
      <c r="X9" s="25"/>
    </row>
    <row r="10" spans="2:24" s="14" customFormat="1" ht="47.25" customHeight="1">
      <c r="B10" s="24" t="s">
        <v>95</v>
      </c>
      <c r="C10" s="24">
        <v>50008004</v>
      </c>
      <c r="D10" s="24" t="s">
        <v>96</v>
      </c>
      <c r="E10" s="23">
        <v>2</v>
      </c>
      <c r="F10" s="23">
        <v>13</v>
      </c>
      <c r="G10" s="23">
        <v>53</v>
      </c>
      <c r="H10" s="23">
        <v>3</v>
      </c>
      <c r="I10" s="23">
        <v>58</v>
      </c>
      <c r="J10" s="23">
        <v>12</v>
      </c>
      <c r="K10" s="23">
        <v>3</v>
      </c>
      <c r="L10" s="23">
        <v>4</v>
      </c>
      <c r="M10" s="23">
        <v>16</v>
      </c>
      <c r="N10" s="23">
        <v>4</v>
      </c>
      <c r="O10" s="23">
        <v>30</v>
      </c>
      <c r="P10" s="60">
        <v>30000</v>
      </c>
      <c r="Q10" s="23" t="s">
        <v>97</v>
      </c>
      <c r="R10" s="60">
        <v>20000</v>
      </c>
      <c r="S10" s="17">
        <f t="shared" si="0"/>
        <v>0.6666666666666666</v>
      </c>
      <c r="T10" s="59">
        <v>0</v>
      </c>
      <c r="U10" s="17">
        <f t="shared" si="1"/>
        <v>0</v>
      </c>
      <c r="V10" s="23" t="s">
        <v>98</v>
      </c>
      <c r="W10" s="24"/>
      <c r="X10" s="25"/>
    </row>
    <row r="11" spans="2:24" s="14" customFormat="1" ht="48" customHeight="1">
      <c r="B11" s="24" t="s">
        <v>99</v>
      </c>
      <c r="C11" s="24">
        <v>50008009</v>
      </c>
      <c r="D11" s="24" t="s">
        <v>100</v>
      </c>
      <c r="E11" s="23">
        <v>2</v>
      </c>
      <c r="F11" s="23">
        <v>6</v>
      </c>
      <c r="G11" s="23">
        <v>26</v>
      </c>
      <c r="H11" s="23">
        <v>3</v>
      </c>
      <c r="I11" s="23">
        <v>53</v>
      </c>
      <c r="J11" s="23">
        <v>12</v>
      </c>
      <c r="K11" s="23">
        <v>11</v>
      </c>
      <c r="L11" s="23">
        <v>4</v>
      </c>
      <c r="M11" s="23">
        <v>16</v>
      </c>
      <c r="N11" s="23">
        <v>2</v>
      </c>
      <c r="O11" s="23">
        <v>19</v>
      </c>
      <c r="P11" s="60">
        <v>90000</v>
      </c>
      <c r="Q11" s="23" t="s">
        <v>97</v>
      </c>
      <c r="R11" s="60">
        <v>90000</v>
      </c>
      <c r="S11" s="17">
        <f t="shared" si="0"/>
        <v>1</v>
      </c>
      <c r="T11" s="59">
        <v>0</v>
      </c>
      <c r="U11" s="17">
        <f t="shared" si="1"/>
        <v>0</v>
      </c>
      <c r="V11" s="23" t="s">
        <v>98</v>
      </c>
      <c r="W11" s="24"/>
      <c r="X11" s="25"/>
    </row>
    <row r="12" spans="2:24" s="14" customFormat="1" ht="65.25" customHeight="1">
      <c r="B12" s="24" t="s">
        <v>101</v>
      </c>
      <c r="C12" s="24">
        <v>50008057</v>
      </c>
      <c r="D12" s="24" t="s">
        <v>102</v>
      </c>
      <c r="E12" s="23">
        <v>2</v>
      </c>
      <c r="F12" s="23">
        <v>3</v>
      </c>
      <c r="G12" s="23">
        <v>11</v>
      </c>
      <c r="H12" s="23">
        <v>3</v>
      </c>
      <c r="I12" s="23">
        <v>54</v>
      </c>
      <c r="J12" s="23">
        <v>6</v>
      </c>
      <c r="K12" s="23">
        <v>5</v>
      </c>
      <c r="L12" s="23">
        <v>4</v>
      </c>
      <c r="M12" s="23">
        <v>16</v>
      </c>
      <c r="N12" s="23">
        <v>1</v>
      </c>
      <c r="O12" s="23">
        <v>23</v>
      </c>
      <c r="P12" s="60">
        <v>10000</v>
      </c>
      <c r="Q12" s="23" t="s">
        <v>97</v>
      </c>
      <c r="R12" s="60">
        <v>10000</v>
      </c>
      <c r="S12" s="17">
        <f t="shared" si="0"/>
        <v>1</v>
      </c>
      <c r="T12" s="59">
        <v>0</v>
      </c>
      <c r="U12" s="17">
        <f t="shared" si="1"/>
        <v>0</v>
      </c>
      <c r="V12" s="23" t="s">
        <v>86</v>
      </c>
      <c r="W12" s="24" t="s">
        <v>103</v>
      </c>
      <c r="X12" s="25"/>
    </row>
    <row r="13" spans="2:24" s="14" customFormat="1" ht="95.25" customHeight="1">
      <c r="B13" s="24" t="s">
        <v>104</v>
      </c>
      <c r="C13" s="24">
        <v>50008044</v>
      </c>
      <c r="D13" s="24" t="s">
        <v>105</v>
      </c>
      <c r="E13" s="23">
        <v>2</v>
      </c>
      <c r="F13" s="23">
        <v>3</v>
      </c>
      <c r="G13" s="23">
        <v>11</v>
      </c>
      <c r="H13" s="23">
        <v>3</v>
      </c>
      <c r="I13" s="23">
        <v>48</v>
      </c>
      <c r="J13" s="23">
        <v>10</v>
      </c>
      <c r="K13" s="23">
        <v>26</v>
      </c>
      <c r="L13" s="23">
        <v>4</v>
      </c>
      <c r="M13" s="23">
        <v>16</v>
      </c>
      <c r="N13" s="23">
        <v>8</v>
      </c>
      <c r="O13" s="23">
        <v>3</v>
      </c>
      <c r="P13" s="60">
        <v>17000</v>
      </c>
      <c r="Q13" s="23" t="s">
        <v>97</v>
      </c>
      <c r="R13" s="60">
        <v>13000</v>
      </c>
      <c r="S13" s="17">
        <f t="shared" si="0"/>
        <v>0.7647058823529411</v>
      </c>
      <c r="T13" s="59">
        <v>4000</v>
      </c>
      <c r="U13" s="17">
        <f t="shared" si="1"/>
        <v>0.23529411764705882</v>
      </c>
      <c r="V13" s="23" t="s">
        <v>106</v>
      </c>
      <c r="W13" s="24"/>
      <c r="X13" s="25"/>
    </row>
    <row r="14" spans="2:24" s="14" customFormat="1" ht="48.75" customHeight="1">
      <c r="B14" s="24" t="s">
        <v>107</v>
      </c>
      <c r="C14" s="81" t="s">
        <v>108</v>
      </c>
      <c r="D14" s="70" t="s">
        <v>109</v>
      </c>
      <c r="E14" s="23">
        <v>2</v>
      </c>
      <c r="F14" s="23">
        <v>6</v>
      </c>
      <c r="G14" s="23">
        <v>26</v>
      </c>
      <c r="H14" s="23">
        <v>4</v>
      </c>
      <c r="I14" s="23">
        <v>2</v>
      </c>
      <c r="J14" s="23">
        <v>5</v>
      </c>
      <c r="K14" s="23">
        <v>1</v>
      </c>
      <c r="L14" s="23">
        <v>4</v>
      </c>
      <c r="M14" s="23">
        <v>16</v>
      </c>
      <c r="N14" s="23">
        <v>3</v>
      </c>
      <c r="O14" s="23">
        <v>31</v>
      </c>
      <c r="P14" s="60">
        <v>88443</v>
      </c>
      <c r="Q14" s="23" t="s">
        <v>110</v>
      </c>
      <c r="R14" s="60">
        <v>29443</v>
      </c>
      <c r="S14" s="17">
        <f t="shared" si="0"/>
        <v>0.3329036780751444</v>
      </c>
      <c r="T14" s="59">
        <v>15000</v>
      </c>
      <c r="U14" s="17">
        <f t="shared" si="1"/>
        <v>0.16960075981140396</v>
      </c>
      <c r="V14" s="23" t="s">
        <v>98</v>
      </c>
      <c r="W14" s="24"/>
      <c r="X14" s="25"/>
    </row>
    <row r="15" spans="2:24" s="14" customFormat="1" ht="45" customHeight="1">
      <c r="B15" s="24" t="s">
        <v>111</v>
      </c>
      <c r="C15" s="81" t="s">
        <v>112</v>
      </c>
      <c r="D15" s="24" t="s">
        <v>113</v>
      </c>
      <c r="E15" s="23">
        <v>3</v>
      </c>
      <c r="F15" s="23">
        <v>1</v>
      </c>
      <c r="G15" s="23">
        <v>4</v>
      </c>
      <c r="H15" s="23">
        <v>3</v>
      </c>
      <c r="I15" s="23">
        <v>41</v>
      </c>
      <c r="J15" s="23">
        <v>2</v>
      </c>
      <c r="K15" s="23">
        <v>1</v>
      </c>
      <c r="L15" s="23">
        <v>4</v>
      </c>
      <c r="M15" s="23">
        <v>16</v>
      </c>
      <c r="N15" s="23">
        <v>9</v>
      </c>
      <c r="O15" s="23">
        <v>30</v>
      </c>
      <c r="P15" s="60">
        <v>5000000</v>
      </c>
      <c r="Q15" s="23" t="s">
        <v>110</v>
      </c>
      <c r="R15" s="60">
        <v>100000</v>
      </c>
      <c r="S15" s="17">
        <f t="shared" si="0"/>
        <v>0.02</v>
      </c>
      <c r="T15" s="59">
        <v>100000</v>
      </c>
      <c r="U15" s="17">
        <f t="shared" si="1"/>
        <v>0.02</v>
      </c>
      <c r="V15" s="23" t="s">
        <v>86</v>
      </c>
      <c r="W15" s="24" t="s">
        <v>114</v>
      </c>
      <c r="X15" s="25"/>
    </row>
    <row r="16" spans="2:24" s="14" customFormat="1" ht="60" customHeight="1">
      <c r="B16" s="84" t="s">
        <v>115</v>
      </c>
      <c r="C16" s="85" t="s">
        <v>116</v>
      </c>
      <c r="D16" s="84" t="s">
        <v>117</v>
      </c>
      <c r="E16" s="148">
        <v>1</v>
      </c>
      <c r="F16" s="148">
        <v>4</v>
      </c>
      <c r="G16" s="148">
        <v>18</v>
      </c>
      <c r="H16" s="148">
        <v>3</v>
      </c>
      <c r="I16" s="148">
        <v>51</v>
      </c>
      <c r="J16" s="148">
        <v>4</v>
      </c>
      <c r="K16" s="148">
        <v>1</v>
      </c>
      <c r="L16" s="107">
        <v>4</v>
      </c>
      <c r="M16" s="107">
        <v>16</v>
      </c>
      <c r="N16" s="107">
        <v>3</v>
      </c>
      <c r="O16" s="107">
        <v>31</v>
      </c>
      <c r="P16" s="88">
        <v>50300</v>
      </c>
      <c r="Q16" s="107" t="s">
        <v>118</v>
      </c>
      <c r="R16" s="88">
        <v>25000</v>
      </c>
      <c r="S16" s="89">
        <f t="shared" si="0"/>
        <v>0.4970178926441352</v>
      </c>
      <c r="T16" s="90">
        <v>15000</v>
      </c>
      <c r="U16" s="89">
        <f t="shared" si="1"/>
        <v>0.2982107355864811</v>
      </c>
      <c r="V16" s="107" t="s">
        <v>86</v>
      </c>
      <c r="W16" s="87" t="s">
        <v>119</v>
      </c>
      <c r="X16" s="25"/>
    </row>
    <row r="17" spans="2:24" s="14" customFormat="1" ht="51.75" customHeight="1">
      <c r="B17" s="24" t="s">
        <v>120</v>
      </c>
      <c r="C17" s="24">
        <v>6</v>
      </c>
      <c r="D17" s="24" t="s">
        <v>121</v>
      </c>
      <c r="E17" s="23">
        <v>2</v>
      </c>
      <c r="F17" s="23">
        <v>6</v>
      </c>
      <c r="G17" s="23">
        <v>23</v>
      </c>
      <c r="H17" s="23">
        <v>3</v>
      </c>
      <c r="I17" s="23">
        <v>48</v>
      </c>
      <c r="J17" s="23">
        <v>4</v>
      </c>
      <c r="K17" s="23">
        <v>13</v>
      </c>
      <c r="L17" s="23">
        <v>4</v>
      </c>
      <c r="M17" s="23">
        <v>16</v>
      </c>
      <c r="N17" s="23">
        <v>7</v>
      </c>
      <c r="O17" s="23">
        <v>30</v>
      </c>
      <c r="P17" s="60">
        <v>4000</v>
      </c>
      <c r="Q17" s="23" t="s">
        <v>122</v>
      </c>
      <c r="R17" s="60">
        <v>2000</v>
      </c>
      <c r="S17" s="17">
        <f t="shared" si="0"/>
        <v>0.5</v>
      </c>
      <c r="T17" s="59">
        <v>2000</v>
      </c>
      <c r="U17" s="17">
        <f t="shared" si="1"/>
        <v>0.5</v>
      </c>
      <c r="V17" s="23" t="s">
        <v>123</v>
      </c>
      <c r="W17" s="24"/>
      <c r="X17" s="25"/>
    </row>
    <row r="18" spans="2:24" s="14" customFormat="1" ht="61.5" customHeight="1">
      <c r="B18" s="24" t="s">
        <v>138</v>
      </c>
      <c r="C18" s="24">
        <v>90000004</v>
      </c>
      <c r="D18" s="71" t="s">
        <v>139</v>
      </c>
      <c r="E18" s="23">
        <v>2</v>
      </c>
      <c r="F18" s="23">
        <v>13</v>
      </c>
      <c r="G18" s="23">
        <v>53</v>
      </c>
      <c r="H18" s="23">
        <v>3</v>
      </c>
      <c r="I18" s="23">
        <v>63</v>
      </c>
      <c r="J18" s="23">
        <v>4</v>
      </c>
      <c r="K18" s="23">
        <v>21</v>
      </c>
      <c r="L18" s="23">
        <v>4</v>
      </c>
      <c r="M18" s="23">
        <v>17</v>
      </c>
      <c r="N18" s="23">
        <v>3</v>
      </c>
      <c r="O18" s="23">
        <v>31</v>
      </c>
      <c r="P18" s="60">
        <v>301000</v>
      </c>
      <c r="Q18" s="23" t="s">
        <v>140</v>
      </c>
      <c r="R18" s="60">
        <v>60000</v>
      </c>
      <c r="S18" s="17">
        <f t="shared" si="0"/>
        <v>0.19933554817275748</v>
      </c>
      <c r="T18" s="59">
        <v>30000</v>
      </c>
      <c r="U18" s="17">
        <f t="shared" si="1"/>
        <v>0.09966777408637874</v>
      </c>
      <c r="V18" s="23" t="s">
        <v>86</v>
      </c>
      <c r="W18" s="71" t="s">
        <v>482</v>
      </c>
      <c r="X18" s="25"/>
    </row>
    <row r="19" spans="2:24" s="14" customFormat="1" ht="59.25" customHeight="1">
      <c r="B19" s="24" t="s">
        <v>141</v>
      </c>
      <c r="C19" s="24">
        <v>100005037</v>
      </c>
      <c r="D19" s="24" t="s">
        <v>142</v>
      </c>
      <c r="E19" s="23">
        <v>2</v>
      </c>
      <c r="F19" s="23">
        <v>5</v>
      </c>
      <c r="G19" s="23">
        <v>20</v>
      </c>
      <c r="H19" s="23">
        <v>4</v>
      </c>
      <c r="I19" s="23">
        <v>4</v>
      </c>
      <c r="J19" s="23">
        <v>3</v>
      </c>
      <c r="K19" s="23">
        <v>2</v>
      </c>
      <c r="L19" s="23">
        <v>4</v>
      </c>
      <c r="M19" s="23">
        <v>16</v>
      </c>
      <c r="N19" s="23">
        <v>3</v>
      </c>
      <c r="O19" s="23">
        <v>31</v>
      </c>
      <c r="P19" s="60">
        <v>752040</v>
      </c>
      <c r="Q19" s="23" t="s">
        <v>143</v>
      </c>
      <c r="R19" s="60">
        <v>602040</v>
      </c>
      <c r="S19" s="17">
        <f t="shared" si="0"/>
        <v>0.800542524333812</v>
      </c>
      <c r="T19" s="59">
        <v>150000</v>
      </c>
      <c r="U19" s="17">
        <f t="shared" si="1"/>
        <v>0.19945747566618796</v>
      </c>
      <c r="V19" s="23" t="s">
        <v>144</v>
      </c>
      <c r="W19" s="24" t="s">
        <v>145</v>
      </c>
      <c r="X19" s="25"/>
    </row>
    <row r="20" spans="2:24" s="14" customFormat="1" ht="24" customHeight="1">
      <c r="B20" s="24" t="s">
        <v>146</v>
      </c>
      <c r="C20" s="24">
        <v>10005020</v>
      </c>
      <c r="D20" s="75" t="s">
        <v>147</v>
      </c>
      <c r="E20" s="23">
        <v>2</v>
      </c>
      <c r="F20" s="23">
        <v>6</v>
      </c>
      <c r="G20" s="23">
        <v>26</v>
      </c>
      <c r="H20" s="23">
        <v>4</v>
      </c>
      <c r="I20" s="23">
        <v>1</v>
      </c>
      <c r="J20" s="23">
        <v>12</v>
      </c>
      <c r="K20" s="23">
        <v>1</v>
      </c>
      <c r="L20" s="23">
        <v>4</v>
      </c>
      <c r="M20" s="23">
        <v>16</v>
      </c>
      <c r="N20" s="23">
        <v>3</v>
      </c>
      <c r="O20" s="23">
        <v>31</v>
      </c>
      <c r="P20" s="60">
        <v>74286</v>
      </c>
      <c r="Q20" s="23" t="s">
        <v>148</v>
      </c>
      <c r="R20" s="60">
        <v>20000</v>
      </c>
      <c r="S20" s="17">
        <f t="shared" si="0"/>
        <v>0.2692297337317933</v>
      </c>
      <c r="T20" s="59">
        <v>0</v>
      </c>
      <c r="U20" s="17">
        <f t="shared" si="1"/>
        <v>0</v>
      </c>
      <c r="V20" s="23" t="s">
        <v>98</v>
      </c>
      <c r="W20" s="24"/>
      <c r="X20" s="25"/>
    </row>
    <row r="21" spans="2:24" s="14" customFormat="1" ht="27">
      <c r="B21" s="24" t="s">
        <v>158</v>
      </c>
      <c r="C21" s="91" t="s">
        <v>159</v>
      </c>
      <c r="D21" s="24" t="s">
        <v>160</v>
      </c>
      <c r="E21" s="23">
        <v>2</v>
      </c>
      <c r="F21" s="23">
        <v>5</v>
      </c>
      <c r="G21" s="23">
        <v>22</v>
      </c>
      <c r="H21" s="23">
        <v>3</v>
      </c>
      <c r="I21" s="23">
        <v>41</v>
      </c>
      <c r="J21" s="23">
        <v>5</v>
      </c>
      <c r="K21" s="23">
        <v>24</v>
      </c>
      <c r="L21" s="23">
        <v>4</v>
      </c>
      <c r="M21" s="23">
        <v>16</v>
      </c>
      <c r="N21" s="23">
        <v>5</v>
      </c>
      <c r="O21" s="23">
        <v>28</v>
      </c>
      <c r="P21" s="60">
        <v>716201</v>
      </c>
      <c r="Q21" s="23" t="s">
        <v>161</v>
      </c>
      <c r="R21" s="60">
        <v>369600</v>
      </c>
      <c r="S21" s="17">
        <f t="shared" si="0"/>
        <v>0.5160562467798844</v>
      </c>
      <c r="T21" s="59">
        <v>316038</v>
      </c>
      <c r="U21" s="17">
        <f t="shared" si="1"/>
        <v>0.44126997867916967</v>
      </c>
      <c r="V21" s="23" t="s">
        <v>162</v>
      </c>
      <c r="W21" s="24"/>
      <c r="X21" s="25"/>
    </row>
    <row r="22" spans="2:24" s="14" customFormat="1" ht="24" customHeight="1">
      <c r="B22" s="24" t="s">
        <v>196</v>
      </c>
      <c r="C22" s="24">
        <v>5</v>
      </c>
      <c r="D22" s="24" t="s">
        <v>197</v>
      </c>
      <c r="E22" s="23">
        <v>2</v>
      </c>
      <c r="F22" s="23">
        <v>13</v>
      </c>
      <c r="G22" s="23">
        <v>51</v>
      </c>
      <c r="H22" s="23">
        <v>3</v>
      </c>
      <c r="I22" s="23">
        <v>45</v>
      </c>
      <c r="J22" s="23">
        <v>3</v>
      </c>
      <c r="K22" s="23">
        <v>31</v>
      </c>
      <c r="L22" s="23">
        <v>4</v>
      </c>
      <c r="M22" s="23">
        <v>16</v>
      </c>
      <c r="N22" s="23">
        <v>3</v>
      </c>
      <c r="O22" s="23">
        <v>31</v>
      </c>
      <c r="P22" s="99">
        <v>3000</v>
      </c>
      <c r="Q22" s="23" t="s">
        <v>198</v>
      </c>
      <c r="R22" s="99">
        <v>1000</v>
      </c>
      <c r="S22" s="17">
        <f t="shared" si="0"/>
        <v>0.3333333333333333</v>
      </c>
      <c r="T22" s="72">
        <v>0</v>
      </c>
      <c r="U22" s="17">
        <f t="shared" si="1"/>
        <v>0</v>
      </c>
      <c r="V22" s="23" t="s">
        <v>199</v>
      </c>
      <c r="W22" s="24"/>
      <c r="X22" s="25"/>
    </row>
    <row r="23" spans="2:24" s="14" customFormat="1" ht="24" customHeight="1">
      <c r="B23" s="24" t="s">
        <v>200</v>
      </c>
      <c r="C23" s="24">
        <v>46</v>
      </c>
      <c r="D23" s="100" t="s">
        <v>201</v>
      </c>
      <c r="E23" s="23">
        <v>2</v>
      </c>
      <c r="F23" s="23">
        <v>5</v>
      </c>
      <c r="G23" s="23">
        <v>22</v>
      </c>
      <c r="H23" s="23">
        <v>4</v>
      </c>
      <c r="I23" s="23">
        <v>5</v>
      </c>
      <c r="J23" s="23">
        <v>7</v>
      </c>
      <c r="K23" s="23">
        <v>8</v>
      </c>
      <c r="L23" s="23">
        <v>4</v>
      </c>
      <c r="M23" s="23">
        <v>17</v>
      </c>
      <c r="N23" s="23">
        <v>3</v>
      </c>
      <c r="O23" s="23">
        <v>31</v>
      </c>
      <c r="P23" s="60">
        <v>10100</v>
      </c>
      <c r="Q23" s="23" t="s">
        <v>202</v>
      </c>
      <c r="R23" s="60">
        <v>4000</v>
      </c>
      <c r="S23" s="17">
        <f t="shared" si="0"/>
        <v>0.39603960396039606</v>
      </c>
      <c r="T23" s="59">
        <v>0</v>
      </c>
      <c r="U23" s="17">
        <f t="shared" si="1"/>
        <v>0</v>
      </c>
      <c r="V23" s="23" t="s">
        <v>86</v>
      </c>
      <c r="W23" s="70" t="s">
        <v>203</v>
      </c>
      <c r="X23" s="25"/>
    </row>
    <row r="24" spans="2:24" s="14" customFormat="1" ht="24" customHeight="1">
      <c r="B24" s="24" t="s">
        <v>204</v>
      </c>
      <c r="C24" s="24">
        <v>180009020</v>
      </c>
      <c r="D24" s="24" t="s">
        <v>205</v>
      </c>
      <c r="E24" s="23">
        <v>2</v>
      </c>
      <c r="F24" s="23">
        <v>3</v>
      </c>
      <c r="G24" s="23">
        <v>13</v>
      </c>
      <c r="H24" s="23">
        <v>3</v>
      </c>
      <c r="I24" s="23">
        <v>45</v>
      </c>
      <c r="J24" s="23">
        <v>4</v>
      </c>
      <c r="K24" s="23">
        <v>10</v>
      </c>
      <c r="L24" s="23">
        <v>4</v>
      </c>
      <c r="M24" s="23">
        <v>17</v>
      </c>
      <c r="N24" s="23">
        <v>2</v>
      </c>
      <c r="O24" s="23">
        <v>1</v>
      </c>
      <c r="P24" s="60">
        <v>98000</v>
      </c>
      <c r="Q24" s="23" t="s">
        <v>206</v>
      </c>
      <c r="R24" s="60">
        <v>49000</v>
      </c>
      <c r="S24" s="17">
        <f t="shared" si="0"/>
        <v>0.5</v>
      </c>
      <c r="T24" s="59">
        <v>49000</v>
      </c>
      <c r="U24" s="17">
        <f t="shared" si="1"/>
        <v>0.5</v>
      </c>
      <c r="V24" s="23" t="s">
        <v>207</v>
      </c>
      <c r="W24" s="24"/>
      <c r="X24" s="25"/>
    </row>
    <row r="25" spans="2:24" s="14" customFormat="1" ht="24" customHeight="1">
      <c r="B25" s="24" t="s">
        <v>208</v>
      </c>
      <c r="C25" s="81" t="s">
        <v>209</v>
      </c>
      <c r="D25" s="71" t="s">
        <v>210</v>
      </c>
      <c r="E25" s="23">
        <v>2</v>
      </c>
      <c r="F25" s="23">
        <v>6</v>
      </c>
      <c r="G25" s="23">
        <v>26</v>
      </c>
      <c r="H25" s="23">
        <v>3</v>
      </c>
      <c r="I25" s="23">
        <v>53</v>
      </c>
      <c r="J25" s="23">
        <v>7</v>
      </c>
      <c r="K25" s="23">
        <v>13</v>
      </c>
      <c r="L25" s="23">
        <v>4</v>
      </c>
      <c r="M25" s="23">
        <v>16</v>
      </c>
      <c r="N25" s="23">
        <v>3</v>
      </c>
      <c r="O25" s="23">
        <v>31</v>
      </c>
      <c r="P25" s="60">
        <v>1109544</v>
      </c>
      <c r="Q25" s="23" t="s">
        <v>211</v>
      </c>
      <c r="R25" s="60">
        <v>809698</v>
      </c>
      <c r="S25" s="17">
        <f t="shared" si="0"/>
        <v>0.7297574499073494</v>
      </c>
      <c r="T25" s="59">
        <v>100000</v>
      </c>
      <c r="U25" s="17">
        <f t="shared" si="1"/>
        <v>0.0901271152833957</v>
      </c>
      <c r="V25" s="23" t="s">
        <v>212</v>
      </c>
      <c r="W25" s="24"/>
      <c r="X25" s="25"/>
    </row>
    <row r="26" spans="2:24" s="14" customFormat="1" ht="24" customHeight="1">
      <c r="B26" s="24" t="s">
        <v>213</v>
      </c>
      <c r="C26" s="101" t="s">
        <v>214</v>
      </c>
      <c r="D26" s="24" t="s">
        <v>215</v>
      </c>
      <c r="E26" s="23">
        <v>3</v>
      </c>
      <c r="F26" s="23">
        <v>3</v>
      </c>
      <c r="G26" s="23">
        <v>11</v>
      </c>
      <c r="H26" s="23">
        <v>3</v>
      </c>
      <c r="I26" s="23">
        <v>37</v>
      </c>
      <c r="J26" s="23">
        <v>7</v>
      </c>
      <c r="K26" s="23">
        <v>31</v>
      </c>
      <c r="L26" s="23">
        <v>4</v>
      </c>
      <c r="M26" s="23">
        <v>16</v>
      </c>
      <c r="N26" s="23">
        <v>3</v>
      </c>
      <c r="O26" s="23">
        <v>31</v>
      </c>
      <c r="P26" s="60">
        <v>105000</v>
      </c>
      <c r="Q26" s="23" t="s">
        <v>216</v>
      </c>
      <c r="R26" s="60">
        <v>63000</v>
      </c>
      <c r="S26" s="17">
        <f t="shared" si="0"/>
        <v>0.6</v>
      </c>
      <c r="T26" s="59">
        <v>1000</v>
      </c>
      <c r="U26" s="17">
        <f t="shared" si="1"/>
        <v>0.009523809523809525</v>
      </c>
      <c r="V26" s="23" t="s">
        <v>217</v>
      </c>
      <c r="W26" s="24"/>
      <c r="X26" s="25"/>
    </row>
    <row r="27" spans="2:24" s="14" customFormat="1" ht="24" customHeight="1">
      <c r="B27" s="70" t="s">
        <v>218</v>
      </c>
      <c r="C27" s="101" t="s">
        <v>209</v>
      </c>
      <c r="D27" s="70" t="s">
        <v>219</v>
      </c>
      <c r="E27" s="23">
        <v>2</v>
      </c>
      <c r="F27" s="23">
        <v>13</v>
      </c>
      <c r="G27" s="23">
        <v>53</v>
      </c>
      <c r="H27" s="23">
        <v>4</v>
      </c>
      <c r="I27" s="23">
        <v>5</v>
      </c>
      <c r="J27" s="23">
        <v>9</v>
      </c>
      <c r="K27" s="23">
        <v>29</v>
      </c>
      <c r="L27" s="23">
        <v>4</v>
      </c>
      <c r="M27" s="23">
        <v>17</v>
      </c>
      <c r="N27" s="23">
        <v>1</v>
      </c>
      <c r="O27" s="23">
        <v>27</v>
      </c>
      <c r="P27" s="60">
        <v>421100</v>
      </c>
      <c r="Q27" s="23" t="s">
        <v>216</v>
      </c>
      <c r="R27" s="60">
        <v>161000</v>
      </c>
      <c r="S27" s="17">
        <f t="shared" si="0"/>
        <v>0.3823319876513892</v>
      </c>
      <c r="T27" s="59">
        <v>40000</v>
      </c>
      <c r="U27" s="17">
        <f t="shared" si="1"/>
        <v>0.0949893137022085</v>
      </c>
      <c r="V27" s="23" t="s">
        <v>220</v>
      </c>
      <c r="W27" s="70" t="s">
        <v>221</v>
      </c>
      <c r="X27" s="25"/>
    </row>
    <row r="28" spans="2:24" s="14" customFormat="1" ht="52.5" customHeight="1">
      <c r="B28" s="24" t="s">
        <v>237</v>
      </c>
      <c r="C28" s="24"/>
      <c r="D28" s="71" t="s">
        <v>238</v>
      </c>
      <c r="E28" s="23">
        <v>2</v>
      </c>
      <c r="F28" s="23">
        <v>1</v>
      </c>
      <c r="G28" s="23">
        <v>4</v>
      </c>
      <c r="H28" s="23">
        <v>3</v>
      </c>
      <c r="I28" s="23">
        <v>59</v>
      </c>
      <c r="J28" s="23">
        <v>10</v>
      </c>
      <c r="K28" s="23">
        <v>19</v>
      </c>
      <c r="L28" s="23">
        <v>4</v>
      </c>
      <c r="M28" s="23">
        <v>16</v>
      </c>
      <c r="N28" s="23">
        <v>6</v>
      </c>
      <c r="O28" s="23">
        <v>30</v>
      </c>
      <c r="P28" s="60">
        <v>60000</v>
      </c>
      <c r="Q28" s="23" t="s">
        <v>239</v>
      </c>
      <c r="R28" s="60">
        <v>30000</v>
      </c>
      <c r="S28" s="17">
        <f t="shared" si="0"/>
        <v>0.5</v>
      </c>
      <c r="T28" s="59">
        <v>30000</v>
      </c>
      <c r="U28" s="17">
        <f t="shared" si="1"/>
        <v>0.5</v>
      </c>
      <c r="V28" s="23" t="s">
        <v>81</v>
      </c>
      <c r="W28" s="24"/>
      <c r="X28" s="25"/>
    </row>
    <row r="29" spans="2:24" s="14" customFormat="1" ht="27">
      <c r="B29" s="24" t="s">
        <v>240</v>
      </c>
      <c r="C29" s="24">
        <v>220001004</v>
      </c>
      <c r="D29" s="24" t="s">
        <v>241</v>
      </c>
      <c r="E29" s="23">
        <v>2</v>
      </c>
      <c r="F29" s="23">
        <v>13</v>
      </c>
      <c r="G29" s="23">
        <v>53</v>
      </c>
      <c r="H29" s="23">
        <v>4</v>
      </c>
      <c r="I29" s="23">
        <v>9</v>
      </c>
      <c r="J29" s="23">
        <v>12</v>
      </c>
      <c r="K29" s="23">
        <v>5</v>
      </c>
      <c r="L29" s="23">
        <v>4</v>
      </c>
      <c r="M29" s="23">
        <v>17</v>
      </c>
      <c r="N29" s="23">
        <v>3</v>
      </c>
      <c r="O29" s="23">
        <v>31</v>
      </c>
      <c r="P29" s="60">
        <v>100000</v>
      </c>
      <c r="Q29" s="23" t="s">
        <v>242</v>
      </c>
      <c r="R29" s="60">
        <v>75000</v>
      </c>
      <c r="S29" s="17">
        <f t="shared" si="0"/>
        <v>0.75</v>
      </c>
      <c r="T29" s="59">
        <v>25000</v>
      </c>
      <c r="U29" s="17">
        <f t="shared" si="1"/>
        <v>0.25</v>
      </c>
      <c r="V29" s="23" t="s">
        <v>243</v>
      </c>
      <c r="W29" s="24"/>
      <c r="X29" s="25"/>
    </row>
    <row r="30" spans="2:24" s="14" customFormat="1" ht="24" customHeight="1">
      <c r="B30" s="70" t="s">
        <v>244</v>
      </c>
      <c r="C30" s="24">
        <v>23006036</v>
      </c>
      <c r="D30" s="70" t="s">
        <v>245</v>
      </c>
      <c r="E30" s="23">
        <v>3</v>
      </c>
      <c r="F30" s="23">
        <v>3</v>
      </c>
      <c r="G30" s="23">
        <v>13</v>
      </c>
      <c r="H30" s="23">
        <v>3</v>
      </c>
      <c r="I30" s="23">
        <v>44</v>
      </c>
      <c r="J30" s="23">
        <v>11</v>
      </c>
      <c r="K30" s="23">
        <v>6</v>
      </c>
      <c r="L30" s="23">
        <v>4</v>
      </c>
      <c r="M30" s="23">
        <v>16</v>
      </c>
      <c r="N30" s="23">
        <v>1</v>
      </c>
      <c r="O30" s="23">
        <v>6</v>
      </c>
      <c r="P30" s="99">
        <v>125000</v>
      </c>
      <c r="Q30" s="23" t="s">
        <v>246</v>
      </c>
      <c r="R30" s="99">
        <v>50000</v>
      </c>
      <c r="S30" s="17">
        <f aca="true" t="shared" si="2" ref="S30:S57">R30/P30</f>
        <v>0.4</v>
      </c>
      <c r="T30" s="99">
        <v>5000</v>
      </c>
      <c r="U30" s="17">
        <f aca="true" t="shared" si="3" ref="U30:U57">T30/P30</f>
        <v>0.04</v>
      </c>
      <c r="V30" s="23" t="s">
        <v>247</v>
      </c>
      <c r="W30" s="24"/>
      <c r="X30" s="25"/>
    </row>
    <row r="31" spans="2:24" s="14" customFormat="1" ht="24" customHeight="1">
      <c r="B31" s="108" t="s">
        <v>251</v>
      </c>
      <c r="C31" s="109">
        <v>230006062</v>
      </c>
      <c r="D31" s="110" t="s">
        <v>252</v>
      </c>
      <c r="E31" s="23">
        <v>2</v>
      </c>
      <c r="F31" s="23">
        <v>3</v>
      </c>
      <c r="G31" s="23">
        <v>11</v>
      </c>
      <c r="H31" s="23">
        <v>4</v>
      </c>
      <c r="I31" s="23">
        <v>2</v>
      </c>
      <c r="J31" s="23">
        <v>5</v>
      </c>
      <c r="K31" s="23">
        <v>1</v>
      </c>
      <c r="L31" s="23">
        <v>4</v>
      </c>
      <c r="M31" s="23">
        <v>16</v>
      </c>
      <c r="N31" s="23">
        <v>4</v>
      </c>
      <c r="O31" s="23">
        <v>1</v>
      </c>
      <c r="P31" s="99">
        <v>60000</v>
      </c>
      <c r="Q31" s="23" t="s">
        <v>246</v>
      </c>
      <c r="R31" s="99">
        <v>15000</v>
      </c>
      <c r="S31" s="17">
        <f t="shared" si="2"/>
        <v>0.25</v>
      </c>
      <c r="T31" s="99">
        <v>45000</v>
      </c>
      <c r="U31" s="17">
        <f t="shared" si="3"/>
        <v>0.75</v>
      </c>
      <c r="V31" s="23" t="s">
        <v>86</v>
      </c>
      <c r="W31" s="71" t="s">
        <v>481</v>
      </c>
      <c r="X31" s="25"/>
    </row>
    <row r="32" spans="2:24" s="14" customFormat="1" ht="56.25" customHeight="1">
      <c r="B32" s="70" t="s">
        <v>248</v>
      </c>
      <c r="C32" s="24">
        <v>23006037</v>
      </c>
      <c r="D32" s="105" t="s">
        <v>249</v>
      </c>
      <c r="E32" s="23">
        <v>2</v>
      </c>
      <c r="F32" s="23">
        <v>13</v>
      </c>
      <c r="G32" s="23">
        <v>53</v>
      </c>
      <c r="H32" s="23">
        <v>3</v>
      </c>
      <c r="I32" s="23">
        <v>47</v>
      </c>
      <c r="J32" s="23">
        <v>5</v>
      </c>
      <c r="K32" s="23">
        <v>4</v>
      </c>
      <c r="L32" s="23">
        <v>4</v>
      </c>
      <c r="M32" s="23">
        <v>16</v>
      </c>
      <c r="N32" s="23">
        <v>11</v>
      </c>
      <c r="O32" s="23">
        <v>30</v>
      </c>
      <c r="P32" s="60">
        <v>919660</v>
      </c>
      <c r="Q32" s="23" t="s">
        <v>246</v>
      </c>
      <c r="R32" s="60">
        <v>180000</v>
      </c>
      <c r="S32" s="17">
        <f t="shared" si="2"/>
        <v>0.1957245068829785</v>
      </c>
      <c r="T32" s="59">
        <v>230660</v>
      </c>
      <c r="U32" s="17">
        <f t="shared" si="3"/>
        <v>0.2508100819868212</v>
      </c>
      <c r="V32" s="107" t="s">
        <v>86</v>
      </c>
      <c r="W32" s="73" t="s">
        <v>250</v>
      </c>
      <c r="X32" s="25"/>
    </row>
    <row r="33" spans="2:24" s="14" customFormat="1" ht="24" customHeight="1">
      <c r="B33" s="71" t="s">
        <v>254</v>
      </c>
      <c r="C33" s="24">
        <v>5</v>
      </c>
      <c r="D33" s="73" t="s">
        <v>255</v>
      </c>
      <c r="E33" s="23">
        <v>2</v>
      </c>
      <c r="F33" s="23">
        <v>6</v>
      </c>
      <c r="G33" s="23">
        <v>26</v>
      </c>
      <c r="H33" s="23">
        <v>3</v>
      </c>
      <c r="I33" s="23">
        <v>44</v>
      </c>
      <c r="J33" s="23">
        <v>10</v>
      </c>
      <c r="K33" s="23">
        <v>28</v>
      </c>
      <c r="L33" s="23">
        <v>4</v>
      </c>
      <c r="M33" s="23">
        <v>17</v>
      </c>
      <c r="N33" s="23">
        <v>1</v>
      </c>
      <c r="O33" s="23">
        <v>17</v>
      </c>
      <c r="P33" s="60">
        <v>1933491</v>
      </c>
      <c r="Q33" s="23" t="s">
        <v>256</v>
      </c>
      <c r="R33" s="60">
        <v>475000</v>
      </c>
      <c r="S33" s="17">
        <f t="shared" si="2"/>
        <v>0.24566962039130258</v>
      </c>
      <c r="T33" s="59">
        <v>437823</v>
      </c>
      <c r="U33" s="17">
        <f t="shared" si="3"/>
        <v>0.22644170570227634</v>
      </c>
      <c r="V33" s="23" t="s">
        <v>257</v>
      </c>
      <c r="W33" s="24"/>
      <c r="X33" s="25"/>
    </row>
    <row r="34" spans="2:24" s="14" customFormat="1" ht="24" customHeight="1">
      <c r="B34" s="71" t="s">
        <v>258</v>
      </c>
      <c r="C34" s="24">
        <v>10</v>
      </c>
      <c r="D34" s="71" t="s">
        <v>259</v>
      </c>
      <c r="E34" s="23">
        <v>2</v>
      </c>
      <c r="F34" s="23">
        <v>6</v>
      </c>
      <c r="G34" s="23">
        <v>23</v>
      </c>
      <c r="H34" s="23">
        <v>3</v>
      </c>
      <c r="I34" s="23">
        <v>40</v>
      </c>
      <c r="J34" s="23">
        <v>9</v>
      </c>
      <c r="K34" s="23">
        <v>29</v>
      </c>
      <c r="L34" s="23">
        <v>4</v>
      </c>
      <c r="M34" s="23">
        <v>17</v>
      </c>
      <c r="N34" s="23">
        <v>3</v>
      </c>
      <c r="O34" s="23">
        <v>31</v>
      </c>
      <c r="P34" s="60">
        <v>65506</v>
      </c>
      <c r="Q34" s="23" t="s">
        <v>256</v>
      </c>
      <c r="R34" s="60">
        <v>24000</v>
      </c>
      <c r="S34" s="17">
        <f t="shared" si="2"/>
        <v>0.36637865233719047</v>
      </c>
      <c r="T34" s="59"/>
      <c r="U34" s="17">
        <f t="shared" si="3"/>
        <v>0</v>
      </c>
      <c r="V34" s="23" t="s">
        <v>81</v>
      </c>
      <c r="W34" s="24"/>
      <c r="X34" s="25"/>
    </row>
    <row r="35" spans="2:24" s="14" customFormat="1" ht="24" customHeight="1">
      <c r="B35" s="71" t="s">
        <v>260</v>
      </c>
      <c r="C35" s="24">
        <v>13</v>
      </c>
      <c r="D35" s="71" t="s">
        <v>261</v>
      </c>
      <c r="E35" s="23">
        <v>2</v>
      </c>
      <c r="F35" s="23">
        <v>6</v>
      </c>
      <c r="G35" s="23">
        <v>23</v>
      </c>
      <c r="H35" s="23">
        <v>3</v>
      </c>
      <c r="I35" s="23">
        <v>55</v>
      </c>
      <c r="J35" s="23">
        <v>12</v>
      </c>
      <c r="K35" s="23">
        <v>18</v>
      </c>
      <c r="L35" s="23">
        <v>4</v>
      </c>
      <c r="M35" s="23">
        <v>17</v>
      </c>
      <c r="N35" s="23">
        <v>3</v>
      </c>
      <c r="O35" s="23">
        <v>31</v>
      </c>
      <c r="P35" s="60">
        <v>10100</v>
      </c>
      <c r="Q35" s="23" t="s">
        <v>256</v>
      </c>
      <c r="R35" s="60">
        <v>5000</v>
      </c>
      <c r="S35" s="17">
        <f t="shared" si="2"/>
        <v>0.49504950495049505</v>
      </c>
      <c r="T35" s="59">
        <v>5000</v>
      </c>
      <c r="U35" s="17">
        <f t="shared" si="3"/>
        <v>0.49504950495049505</v>
      </c>
      <c r="V35" s="23" t="s">
        <v>86</v>
      </c>
      <c r="W35" s="73" t="s">
        <v>262</v>
      </c>
      <c r="X35" s="25"/>
    </row>
    <row r="36" spans="2:24" s="14" customFormat="1" ht="24" customHeight="1">
      <c r="B36" s="70" t="s">
        <v>285</v>
      </c>
      <c r="C36" s="24">
        <v>270008026</v>
      </c>
      <c r="D36" s="70" t="s">
        <v>286</v>
      </c>
      <c r="E36" s="23">
        <v>2</v>
      </c>
      <c r="F36" s="23">
        <v>6</v>
      </c>
      <c r="G36" s="23">
        <v>23</v>
      </c>
      <c r="H36" s="23">
        <v>3</v>
      </c>
      <c r="I36" s="23">
        <v>47</v>
      </c>
      <c r="J36" s="23">
        <v>6</v>
      </c>
      <c r="K36" s="23">
        <v>24</v>
      </c>
      <c r="L36" s="23">
        <v>4</v>
      </c>
      <c r="M36" s="23">
        <v>16</v>
      </c>
      <c r="N36" s="23">
        <v>3</v>
      </c>
      <c r="O36" s="23">
        <v>31</v>
      </c>
      <c r="P36" s="60">
        <v>1333341</v>
      </c>
      <c r="Q36" s="23" t="s">
        <v>287</v>
      </c>
      <c r="R36" s="60">
        <v>666670</v>
      </c>
      <c r="S36" s="17">
        <f t="shared" si="2"/>
        <v>0.4999996250021562</v>
      </c>
      <c r="T36" s="59">
        <v>666670</v>
      </c>
      <c r="U36" s="17">
        <f t="shared" si="3"/>
        <v>0.4999996250021562</v>
      </c>
      <c r="V36" s="23" t="s">
        <v>86</v>
      </c>
      <c r="W36" s="70" t="s">
        <v>288</v>
      </c>
      <c r="X36" s="25"/>
    </row>
    <row r="37" spans="2:24" s="14" customFormat="1" ht="24" customHeight="1">
      <c r="B37" s="70" t="s">
        <v>289</v>
      </c>
      <c r="C37" s="24">
        <v>270008020</v>
      </c>
      <c r="D37" s="70" t="s">
        <v>290</v>
      </c>
      <c r="E37" s="23">
        <v>2</v>
      </c>
      <c r="F37" s="23">
        <v>5</v>
      </c>
      <c r="G37" s="23">
        <v>22</v>
      </c>
      <c r="H37" s="23">
        <v>3</v>
      </c>
      <c r="I37" s="23">
        <v>62</v>
      </c>
      <c r="J37" s="23">
        <v>11</v>
      </c>
      <c r="K37" s="23">
        <v>18</v>
      </c>
      <c r="L37" s="23">
        <v>4</v>
      </c>
      <c r="M37" s="23">
        <v>16</v>
      </c>
      <c r="N37" s="23">
        <v>6</v>
      </c>
      <c r="O37" s="23">
        <v>30</v>
      </c>
      <c r="P37" s="60">
        <v>670000</v>
      </c>
      <c r="Q37" s="23" t="s">
        <v>287</v>
      </c>
      <c r="R37" s="60">
        <v>670000</v>
      </c>
      <c r="S37" s="17">
        <f t="shared" si="2"/>
        <v>1</v>
      </c>
      <c r="T37" s="59">
        <v>0</v>
      </c>
      <c r="U37" s="17">
        <f t="shared" si="3"/>
        <v>0</v>
      </c>
      <c r="V37" s="23" t="s">
        <v>81</v>
      </c>
      <c r="W37" s="24"/>
      <c r="X37" s="25"/>
    </row>
    <row r="38" spans="2:24" s="14" customFormat="1" ht="23.25" customHeight="1">
      <c r="B38" s="70" t="s">
        <v>291</v>
      </c>
      <c r="C38" s="24">
        <v>270008050</v>
      </c>
      <c r="D38" s="70" t="s">
        <v>292</v>
      </c>
      <c r="E38" s="23">
        <v>2</v>
      </c>
      <c r="F38" s="23">
        <v>9</v>
      </c>
      <c r="G38" s="23">
        <v>44</v>
      </c>
      <c r="H38" s="23">
        <v>3</v>
      </c>
      <c r="I38" s="23">
        <v>62</v>
      </c>
      <c r="J38" s="23">
        <v>1</v>
      </c>
      <c r="K38" s="23">
        <v>21</v>
      </c>
      <c r="L38" s="23">
        <v>4</v>
      </c>
      <c r="M38" s="23">
        <v>17</v>
      </c>
      <c r="N38" s="23">
        <v>3</v>
      </c>
      <c r="O38" s="23">
        <v>31</v>
      </c>
      <c r="P38" s="60">
        <v>274000</v>
      </c>
      <c r="Q38" s="23" t="s">
        <v>287</v>
      </c>
      <c r="R38" s="60">
        <v>200000</v>
      </c>
      <c r="S38" s="17">
        <f t="shared" si="2"/>
        <v>0.7299270072992701</v>
      </c>
      <c r="T38" s="59">
        <v>0</v>
      </c>
      <c r="U38" s="17">
        <f t="shared" si="3"/>
        <v>0</v>
      </c>
      <c r="V38" s="23" t="s">
        <v>86</v>
      </c>
      <c r="W38" s="71" t="s">
        <v>293</v>
      </c>
      <c r="X38" s="25"/>
    </row>
    <row r="39" spans="2:24" s="14" customFormat="1" ht="24" customHeight="1">
      <c r="B39" s="70" t="s">
        <v>294</v>
      </c>
      <c r="C39" s="24">
        <v>270008021</v>
      </c>
      <c r="D39" s="70" t="s">
        <v>295</v>
      </c>
      <c r="E39" s="23">
        <v>2</v>
      </c>
      <c r="F39" s="23">
        <v>5</v>
      </c>
      <c r="G39" s="23">
        <v>22</v>
      </c>
      <c r="H39" s="23">
        <v>3</v>
      </c>
      <c r="I39" s="23">
        <v>33</v>
      </c>
      <c r="J39" s="23">
        <v>5</v>
      </c>
      <c r="K39" s="23">
        <v>1</v>
      </c>
      <c r="L39" s="23">
        <v>4</v>
      </c>
      <c r="M39" s="23">
        <v>17</v>
      </c>
      <c r="N39" s="23">
        <v>3</v>
      </c>
      <c r="O39" s="23">
        <v>31</v>
      </c>
      <c r="P39" s="60">
        <v>500</v>
      </c>
      <c r="Q39" s="23" t="s">
        <v>287</v>
      </c>
      <c r="R39" s="60">
        <v>500</v>
      </c>
      <c r="S39" s="17">
        <f t="shared" si="2"/>
        <v>1</v>
      </c>
      <c r="T39" s="59">
        <v>0</v>
      </c>
      <c r="U39" s="17">
        <f t="shared" si="3"/>
        <v>0</v>
      </c>
      <c r="V39" s="23" t="s">
        <v>81</v>
      </c>
      <c r="W39" s="24"/>
      <c r="X39" s="25"/>
    </row>
    <row r="40" spans="2:24" s="14" customFormat="1" ht="24" customHeight="1">
      <c r="B40" s="68" t="s">
        <v>296</v>
      </c>
      <c r="C40" s="24">
        <v>270008079</v>
      </c>
      <c r="D40" s="68" t="s">
        <v>297</v>
      </c>
      <c r="E40" s="23">
        <v>3</v>
      </c>
      <c r="F40" s="23">
        <v>5</v>
      </c>
      <c r="G40" s="23">
        <v>22</v>
      </c>
      <c r="H40" s="23">
        <v>3</v>
      </c>
      <c r="I40" s="23">
        <v>63</v>
      </c>
      <c r="J40" s="23">
        <v>11</v>
      </c>
      <c r="K40" s="23">
        <v>22</v>
      </c>
      <c r="L40" s="23">
        <v>4</v>
      </c>
      <c r="M40" s="23">
        <v>17</v>
      </c>
      <c r="N40" s="23">
        <v>2</v>
      </c>
      <c r="O40" s="23">
        <v>1</v>
      </c>
      <c r="P40" s="60">
        <v>3900000</v>
      </c>
      <c r="Q40" s="23" t="s">
        <v>298</v>
      </c>
      <c r="R40" s="60">
        <v>331500</v>
      </c>
      <c r="S40" s="17">
        <f t="shared" si="2"/>
        <v>0.085</v>
      </c>
      <c r="T40" s="59">
        <v>58500</v>
      </c>
      <c r="U40" s="17">
        <f t="shared" si="3"/>
        <v>0.015</v>
      </c>
      <c r="V40" s="23" t="s">
        <v>299</v>
      </c>
      <c r="W40" s="71" t="s">
        <v>300</v>
      </c>
      <c r="X40" s="25"/>
    </row>
    <row r="41" spans="2:24" s="14" customFormat="1" ht="24" customHeight="1">
      <c r="B41" s="75" t="s">
        <v>303</v>
      </c>
      <c r="C41" s="24">
        <v>280003041</v>
      </c>
      <c r="D41" s="75" t="s">
        <v>304</v>
      </c>
      <c r="E41" s="23">
        <v>2</v>
      </c>
      <c r="F41" s="23">
        <v>13</v>
      </c>
      <c r="G41" s="23">
        <v>53</v>
      </c>
      <c r="H41" s="23">
        <v>3</v>
      </c>
      <c r="I41" s="23">
        <v>49</v>
      </c>
      <c r="J41" s="23">
        <v>3</v>
      </c>
      <c r="K41" s="23">
        <v>15</v>
      </c>
      <c r="L41" s="23">
        <v>4</v>
      </c>
      <c r="M41" s="23">
        <v>16</v>
      </c>
      <c r="N41" s="23">
        <v>1</v>
      </c>
      <c r="O41" s="23">
        <v>15</v>
      </c>
      <c r="P41" s="60">
        <v>551930</v>
      </c>
      <c r="Q41" s="23" t="s">
        <v>305</v>
      </c>
      <c r="R41" s="60">
        <v>157000</v>
      </c>
      <c r="S41" s="17">
        <f t="shared" si="2"/>
        <v>0.2844563622198467</v>
      </c>
      <c r="T41" s="59">
        <v>200220</v>
      </c>
      <c r="U41" s="17">
        <f t="shared" si="3"/>
        <v>0.3627633939086478</v>
      </c>
      <c r="V41" s="23" t="s">
        <v>81</v>
      </c>
      <c r="W41" s="24"/>
      <c r="X41" s="25"/>
    </row>
    <row r="42" spans="2:24" s="14" customFormat="1" ht="24" customHeight="1">
      <c r="B42" s="70" t="s">
        <v>306</v>
      </c>
      <c r="C42" s="24">
        <v>280003018</v>
      </c>
      <c r="D42" s="70" t="s">
        <v>307</v>
      </c>
      <c r="E42" s="23">
        <v>2</v>
      </c>
      <c r="F42" s="23">
        <v>5</v>
      </c>
      <c r="G42" s="23">
        <v>22</v>
      </c>
      <c r="H42" s="23">
        <v>4</v>
      </c>
      <c r="I42" s="23">
        <v>7</v>
      </c>
      <c r="J42" s="23">
        <v>12</v>
      </c>
      <c r="K42" s="23">
        <v>25</v>
      </c>
      <c r="L42" s="23">
        <v>4</v>
      </c>
      <c r="M42" s="23">
        <v>17</v>
      </c>
      <c r="N42" s="23">
        <v>3</v>
      </c>
      <c r="O42" s="23">
        <v>31</v>
      </c>
      <c r="P42" s="60">
        <v>136000</v>
      </c>
      <c r="Q42" s="23" t="s">
        <v>305</v>
      </c>
      <c r="R42" s="60">
        <v>67000</v>
      </c>
      <c r="S42" s="17">
        <f t="shared" si="2"/>
        <v>0.49264705882352944</v>
      </c>
      <c r="T42" s="59">
        <v>33000</v>
      </c>
      <c r="U42" s="17">
        <f t="shared" si="3"/>
        <v>0.2426470588235294</v>
      </c>
      <c r="V42" s="23" t="s">
        <v>81</v>
      </c>
      <c r="W42" s="24"/>
      <c r="X42" s="25"/>
    </row>
    <row r="43" spans="2:24" s="14" customFormat="1" ht="54">
      <c r="B43" s="70" t="s">
        <v>308</v>
      </c>
      <c r="C43" s="24" t="s">
        <v>309</v>
      </c>
      <c r="D43" s="24" t="s">
        <v>310</v>
      </c>
      <c r="E43" s="23">
        <v>2</v>
      </c>
      <c r="F43" s="23">
        <v>6</v>
      </c>
      <c r="G43" s="23">
        <v>26</v>
      </c>
      <c r="H43" s="23">
        <v>3</v>
      </c>
      <c r="I43" s="23">
        <v>49</v>
      </c>
      <c r="J43" s="23">
        <v>7</v>
      </c>
      <c r="K43" s="23">
        <v>1</v>
      </c>
      <c r="L43" s="23">
        <v>4</v>
      </c>
      <c r="M43" s="23">
        <v>17</v>
      </c>
      <c r="N43" s="23">
        <v>3</v>
      </c>
      <c r="O43" s="23">
        <v>31</v>
      </c>
      <c r="P43" s="113">
        <v>455609</v>
      </c>
      <c r="Q43" s="23" t="s">
        <v>311</v>
      </c>
      <c r="R43" s="60">
        <v>446000</v>
      </c>
      <c r="S43" s="17">
        <f t="shared" si="2"/>
        <v>0.9789095474408978</v>
      </c>
      <c r="T43" s="59">
        <v>0</v>
      </c>
      <c r="U43" s="17">
        <f t="shared" si="3"/>
        <v>0</v>
      </c>
      <c r="V43" s="23" t="s">
        <v>81</v>
      </c>
      <c r="W43" s="24"/>
      <c r="X43" s="25"/>
    </row>
    <row r="44" spans="2:24" s="14" customFormat="1" ht="24" customHeight="1">
      <c r="B44" s="103" t="s">
        <v>312</v>
      </c>
      <c r="C44" s="114">
        <v>300004008</v>
      </c>
      <c r="D44" s="70" t="s">
        <v>313</v>
      </c>
      <c r="E44" s="23">
        <v>2</v>
      </c>
      <c r="F44" s="23">
        <v>6</v>
      </c>
      <c r="G44" s="23">
        <v>26</v>
      </c>
      <c r="H44" s="23">
        <v>4</v>
      </c>
      <c r="I44" s="23">
        <v>1</v>
      </c>
      <c r="J44" s="23">
        <v>5</v>
      </c>
      <c r="K44" s="23">
        <v>1</v>
      </c>
      <c r="L44" s="23">
        <v>4</v>
      </c>
      <c r="M44" s="23">
        <v>16</v>
      </c>
      <c r="N44" s="23">
        <v>3</v>
      </c>
      <c r="O44" s="23">
        <v>31</v>
      </c>
      <c r="P44" s="60">
        <v>100530</v>
      </c>
      <c r="Q44" s="23" t="s">
        <v>314</v>
      </c>
      <c r="R44" s="60">
        <v>71980</v>
      </c>
      <c r="S44" s="17">
        <f t="shared" si="2"/>
        <v>0.7160051725852979</v>
      </c>
      <c r="T44" s="59">
        <v>0</v>
      </c>
      <c r="U44" s="17">
        <f t="shared" si="3"/>
        <v>0</v>
      </c>
      <c r="V44" s="23" t="s">
        <v>98</v>
      </c>
      <c r="W44" s="24"/>
      <c r="X44" s="25"/>
    </row>
    <row r="45" spans="2:24" s="14" customFormat="1" ht="24" customHeight="1">
      <c r="B45" s="70" t="s">
        <v>315</v>
      </c>
      <c r="C45" s="114">
        <v>300004024</v>
      </c>
      <c r="D45" s="70" t="s">
        <v>316</v>
      </c>
      <c r="E45" s="23">
        <v>2</v>
      </c>
      <c r="F45" s="23">
        <v>8</v>
      </c>
      <c r="G45" s="23">
        <v>37</v>
      </c>
      <c r="H45" s="23">
        <v>4</v>
      </c>
      <c r="I45" s="23">
        <v>5</v>
      </c>
      <c r="J45" s="23">
        <v>2</v>
      </c>
      <c r="K45" s="23">
        <v>1</v>
      </c>
      <c r="L45" s="23">
        <v>4</v>
      </c>
      <c r="M45" s="23">
        <v>16</v>
      </c>
      <c r="N45" s="23">
        <v>3</v>
      </c>
      <c r="O45" s="23">
        <v>31</v>
      </c>
      <c r="P45" s="60">
        <v>40000</v>
      </c>
      <c r="Q45" s="23" t="s">
        <v>314</v>
      </c>
      <c r="R45" s="60">
        <v>25000</v>
      </c>
      <c r="S45" s="17">
        <f t="shared" si="2"/>
        <v>0.625</v>
      </c>
      <c r="T45" s="59">
        <v>15000</v>
      </c>
      <c r="U45" s="17">
        <f t="shared" si="3"/>
        <v>0.375</v>
      </c>
      <c r="V45" s="23" t="s">
        <v>81</v>
      </c>
      <c r="W45" s="24"/>
      <c r="X45" s="25"/>
    </row>
    <row r="46" spans="2:24" s="14" customFormat="1" ht="24" customHeight="1">
      <c r="B46" s="70" t="s">
        <v>317</v>
      </c>
      <c r="C46" s="114">
        <v>300004044</v>
      </c>
      <c r="D46" s="70" t="s">
        <v>318</v>
      </c>
      <c r="E46" s="23">
        <v>3</v>
      </c>
      <c r="F46" s="23">
        <v>4</v>
      </c>
      <c r="G46" s="23">
        <v>18</v>
      </c>
      <c r="H46" s="23">
        <v>4</v>
      </c>
      <c r="I46" s="23">
        <v>1</v>
      </c>
      <c r="J46" s="23">
        <v>3</v>
      </c>
      <c r="K46" s="23">
        <v>23</v>
      </c>
      <c r="L46" s="23">
        <v>4</v>
      </c>
      <c r="M46" s="23">
        <v>16</v>
      </c>
      <c r="N46" s="23">
        <v>6</v>
      </c>
      <c r="O46" s="23">
        <v>23</v>
      </c>
      <c r="P46" s="60">
        <v>971000</v>
      </c>
      <c r="Q46" s="23" t="s">
        <v>314</v>
      </c>
      <c r="R46" s="60">
        <v>12000</v>
      </c>
      <c r="S46" s="17">
        <f t="shared" si="2"/>
        <v>0.012358393408856848</v>
      </c>
      <c r="T46" s="59">
        <v>0</v>
      </c>
      <c r="U46" s="17">
        <f t="shared" si="3"/>
        <v>0</v>
      </c>
      <c r="V46" s="23" t="s">
        <v>81</v>
      </c>
      <c r="W46" s="24"/>
      <c r="X46" s="25"/>
    </row>
    <row r="47" spans="2:24" s="14" customFormat="1" ht="28.5" customHeight="1">
      <c r="B47" s="24" t="s">
        <v>332</v>
      </c>
      <c r="C47" s="24">
        <v>21</v>
      </c>
      <c r="D47" s="24" t="s">
        <v>333</v>
      </c>
      <c r="E47" s="23">
        <v>2</v>
      </c>
      <c r="F47" s="23">
        <v>6</v>
      </c>
      <c r="G47" s="23">
        <v>26</v>
      </c>
      <c r="H47" s="23">
        <v>4</v>
      </c>
      <c r="I47" s="23">
        <v>3</v>
      </c>
      <c r="J47" s="23">
        <v>10</v>
      </c>
      <c r="K47" s="23">
        <v>1</v>
      </c>
      <c r="L47" s="23">
        <v>4</v>
      </c>
      <c r="M47" s="23">
        <v>17</v>
      </c>
      <c r="N47" s="23">
        <v>3</v>
      </c>
      <c r="O47" s="23">
        <v>31</v>
      </c>
      <c r="P47" s="60">
        <v>30000</v>
      </c>
      <c r="Q47" s="23" t="s">
        <v>334</v>
      </c>
      <c r="R47" s="60">
        <v>30000</v>
      </c>
      <c r="S47" s="17">
        <f t="shared" si="2"/>
        <v>1</v>
      </c>
      <c r="T47" s="59">
        <v>0</v>
      </c>
      <c r="U47" s="17">
        <f t="shared" si="3"/>
        <v>0</v>
      </c>
      <c r="V47" s="23" t="s">
        <v>86</v>
      </c>
      <c r="W47" s="24" t="s">
        <v>335</v>
      </c>
      <c r="X47" s="25"/>
    </row>
    <row r="48" spans="2:24" s="14" customFormat="1" ht="24" customHeight="1">
      <c r="B48" s="75" t="s">
        <v>340</v>
      </c>
      <c r="C48" s="24"/>
      <c r="D48" s="75" t="s">
        <v>341</v>
      </c>
      <c r="E48" s="23">
        <v>2</v>
      </c>
      <c r="F48" s="23">
        <v>4</v>
      </c>
      <c r="G48" s="23">
        <v>18</v>
      </c>
      <c r="H48" s="23">
        <v>3</v>
      </c>
      <c r="I48" s="23">
        <v>51</v>
      </c>
      <c r="J48" s="23">
        <v>10</v>
      </c>
      <c r="K48" s="23">
        <v>1</v>
      </c>
      <c r="L48" s="23">
        <v>4</v>
      </c>
      <c r="M48" s="23">
        <v>16</v>
      </c>
      <c r="N48" s="23">
        <v>7</v>
      </c>
      <c r="O48" s="23">
        <v>29</v>
      </c>
      <c r="P48" s="60">
        <v>61062</v>
      </c>
      <c r="Q48" s="23" t="s">
        <v>342</v>
      </c>
      <c r="R48" s="60">
        <v>24000</v>
      </c>
      <c r="S48" s="17">
        <f t="shared" si="2"/>
        <v>0.3930431364842291</v>
      </c>
      <c r="T48" s="59">
        <v>25062</v>
      </c>
      <c r="U48" s="17">
        <f t="shared" si="3"/>
        <v>0.4104352952736563</v>
      </c>
      <c r="V48" s="23" t="s">
        <v>123</v>
      </c>
      <c r="W48" s="24"/>
      <c r="X48" s="25"/>
    </row>
    <row r="49" spans="2:24" s="14" customFormat="1" ht="24" customHeight="1">
      <c r="B49" s="70" t="s">
        <v>361</v>
      </c>
      <c r="C49" s="24">
        <v>14</v>
      </c>
      <c r="D49" s="73" t="s">
        <v>362</v>
      </c>
      <c r="E49" s="23">
        <v>3</v>
      </c>
      <c r="F49" s="23">
        <v>5</v>
      </c>
      <c r="G49" s="23">
        <v>20</v>
      </c>
      <c r="H49" s="23">
        <v>4</v>
      </c>
      <c r="I49" s="23">
        <v>4</v>
      </c>
      <c r="J49" s="23">
        <v>12</v>
      </c>
      <c r="K49" s="23">
        <v>1</v>
      </c>
      <c r="L49" s="23">
        <v>4</v>
      </c>
      <c r="M49" s="23">
        <v>16</v>
      </c>
      <c r="N49" s="23">
        <v>6</v>
      </c>
      <c r="O49" s="23">
        <v>28</v>
      </c>
      <c r="P49" s="60">
        <v>2395000</v>
      </c>
      <c r="Q49" s="23" t="s">
        <v>363</v>
      </c>
      <c r="R49" s="60">
        <v>900000</v>
      </c>
      <c r="S49" s="17">
        <f t="shared" si="2"/>
        <v>0.3757828810020877</v>
      </c>
      <c r="T49" s="59">
        <v>450000</v>
      </c>
      <c r="U49" s="17">
        <f t="shared" si="3"/>
        <v>0.18789144050104384</v>
      </c>
      <c r="V49" s="23" t="s">
        <v>98</v>
      </c>
      <c r="W49" s="24"/>
      <c r="X49" s="25"/>
    </row>
    <row r="50" spans="2:24" s="14" customFormat="1" ht="24" customHeight="1">
      <c r="B50" s="75" t="s">
        <v>364</v>
      </c>
      <c r="C50" s="24">
        <v>37000233</v>
      </c>
      <c r="D50" s="75" t="s">
        <v>365</v>
      </c>
      <c r="E50" s="23">
        <v>2</v>
      </c>
      <c r="F50" s="23">
        <v>9</v>
      </c>
      <c r="G50" s="23">
        <v>42</v>
      </c>
      <c r="H50" s="23">
        <v>3</v>
      </c>
      <c r="I50" s="23">
        <v>57</v>
      </c>
      <c r="J50" s="23">
        <v>5</v>
      </c>
      <c r="K50" s="23">
        <v>1</v>
      </c>
      <c r="L50" s="23">
        <v>4</v>
      </c>
      <c r="M50" s="23">
        <v>16</v>
      </c>
      <c r="N50" s="23">
        <v>3</v>
      </c>
      <c r="O50" s="23">
        <v>31</v>
      </c>
      <c r="P50" s="60">
        <v>1010000</v>
      </c>
      <c r="Q50" s="23" t="s">
        <v>363</v>
      </c>
      <c r="R50" s="60">
        <v>1010000</v>
      </c>
      <c r="S50" s="17">
        <f t="shared" si="2"/>
        <v>1</v>
      </c>
      <c r="T50" s="59">
        <v>0</v>
      </c>
      <c r="U50" s="17">
        <f t="shared" si="3"/>
        <v>0</v>
      </c>
      <c r="V50" s="23" t="s">
        <v>86</v>
      </c>
      <c r="W50" s="24" t="s">
        <v>366</v>
      </c>
      <c r="X50" s="25"/>
    </row>
    <row r="51" spans="2:24" s="14" customFormat="1" ht="24" customHeight="1">
      <c r="B51" s="75" t="s">
        <v>367</v>
      </c>
      <c r="C51" s="24"/>
      <c r="D51" s="119" t="s">
        <v>368</v>
      </c>
      <c r="E51" s="23">
        <v>2</v>
      </c>
      <c r="F51" s="23">
        <v>9</v>
      </c>
      <c r="G51" s="23">
        <v>43</v>
      </c>
      <c r="H51" s="23">
        <v>3</v>
      </c>
      <c r="I51" s="23">
        <v>62</v>
      </c>
      <c r="J51" s="23">
        <v>11</v>
      </c>
      <c r="K51" s="23">
        <v>1</v>
      </c>
      <c r="L51" s="23">
        <v>4</v>
      </c>
      <c r="M51" s="23">
        <v>16</v>
      </c>
      <c r="N51" s="23">
        <v>3</v>
      </c>
      <c r="O51" s="23">
        <v>31</v>
      </c>
      <c r="P51" s="60">
        <v>10000</v>
      </c>
      <c r="Q51" s="23" t="s">
        <v>363</v>
      </c>
      <c r="R51" s="60">
        <v>10000</v>
      </c>
      <c r="S51" s="17">
        <f t="shared" si="2"/>
        <v>1</v>
      </c>
      <c r="T51" s="59">
        <v>0</v>
      </c>
      <c r="U51" s="17">
        <f t="shared" si="3"/>
        <v>0</v>
      </c>
      <c r="V51" s="23" t="s">
        <v>86</v>
      </c>
      <c r="W51" s="24" t="s">
        <v>366</v>
      </c>
      <c r="X51" s="25"/>
    </row>
    <row r="52" spans="2:24" s="14" customFormat="1" ht="24" customHeight="1">
      <c r="B52" s="100" t="s">
        <v>392</v>
      </c>
      <c r="C52" s="124" t="s">
        <v>393</v>
      </c>
      <c r="D52" s="105" t="s">
        <v>394</v>
      </c>
      <c r="E52" s="23">
        <v>2</v>
      </c>
      <c r="F52" s="23">
        <v>6</v>
      </c>
      <c r="G52" s="23">
        <v>26</v>
      </c>
      <c r="H52" s="23">
        <v>4</v>
      </c>
      <c r="I52" s="23">
        <v>2</v>
      </c>
      <c r="J52" s="23">
        <v>6</v>
      </c>
      <c r="K52" s="23">
        <v>16</v>
      </c>
      <c r="L52" s="23">
        <v>4</v>
      </c>
      <c r="M52" s="23">
        <v>17</v>
      </c>
      <c r="N52" s="23">
        <v>3</v>
      </c>
      <c r="O52" s="23">
        <v>28</v>
      </c>
      <c r="P52" s="60">
        <v>50000</v>
      </c>
      <c r="Q52" s="23" t="s">
        <v>395</v>
      </c>
      <c r="R52" s="60">
        <v>30000</v>
      </c>
      <c r="S52" s="17">
        <f t="shared" si="2"/>
        <v>0.6</v>
      </c>
      <c r="T52" s="59">
        <v>6500</v>
      </c>
      <c r="U52" s="17">
        <f t="shared" si="3"/>
        <v>0.13</v>
      </c>
      <c r="V52" s="23" t="s">
        <v>98</v>
      </c>
      <c r="W52" s="24"/>
      <c r="X52" s="25"/>
    </row>
    <row r="53" spans="2:24" s="14" customFormat="1" ht="36.75" customHeight="1">
      <c r="B53" s="75" t="s">
        <v>396</v>
      </c>
      <c r="C53" s="101" t="s">
        <v>397</v>
      </c>
      <c r="D53" s="125" t="s">
        <v>398</v>
      </c>
      <c r="E53" s="23">
        <v>2</v>
      </c>
      <c r="F53" s="23">
        <v>13</v>
      </c>
      <c r="G53" s="23">
        <v>53</v>
      </c>
      <c r="H53" s="23">
        <v>4</v>
      </c>
      <c r="I53" s="23">
        <v>4</v>
      </c>
      <c r="J53" s="23">
        <v>8</v>
      </c>
      <c r="K53" s="23">
        <v>1</v>
      </c>
      <c r="L53" s="23">
        <v>4</v>
      </c>
      <c r="M53" s="23">
        <v>17</v>
      </c>
      <c r="N53" s="23">
        <v>3</v>
      </c>
      <c r="O53" s="23">
        <v>31</v>
      </c>
      <c r="P53" s="60">
        <v>100000</v>
      </c>
      <c r="Q53" s="23" t="s">
        <v>399</v>
      </c>
      <c r="R53" s="60">
        <v>100000</v>
      </c>
      <c r="S53" s="17">
        <f t="shared" si="2"/>
        <v>1</v>
      </c>
      <c r="T53" s="59">
        <v>0</v>
      </c>
      <c r="U53" s="17">
        <f t="shared" si="3"/>
        <v>0</v>
      </c>
      <c r="V53" s="23" t="s">
        <v>400</v>
      </c>
      <c r="W53" s="24"/>
      <c r="X53" s="25"/>
    </row>
    <row r="54" spans="2:24" s="14" customFormat="1" ht="24" customHeight="1">
      <c r="B54" s="126" t="s">
        <v>401</v>
      </c>
      <c r="C54" s="127" t="s">
        <v>402</v>
      </c>
      <c r="D54" s="128" t="s">
        <v>403</v>
      </c>
      <c r="E54" s="23">
        <v>2</v>
      </c>
      <c r="F54" s="23">
        <v>3</v>
      </c>
      <c r="G54" s="23">
        <v>9</v>
      </c>
      <c r="H54" s="23">
        <v>3</v>
      </c>
      <c r="I54" s="23">
        <v>62</v>
      </c>
      <c r="J54" s="23">
        <v>10</v>
      </c>
      <c r="K54" s="23">
        <v>22</v>
      </c>
      <c r="L54" s="23">
        <v>4</v>
      </c>
      <c r="M54" s="23">
        <v>17</v>
      </c>
      <c r="N54" s="23">
        <v>6</v>
      </c>
      <c r="O54" s="23">
        <v>28</v>
      </c>
      <c r="P54" s="60">
        <v>20000</v>
      </c>
      <c r="Q54" s="23" t="s">
        <v>399</v>
      </c>
      <c r="R54" s="60">
        <v>9000</v>
      </c>
      <c r="S54" s="17">
        <f t="shared" si="2"/>
        <v>0.45</v>
      </c>
      <c r="T54" s="59">
        <v>11000</v>
      </c>
      <c r="U54" s="17">
        <f t="shared" si="3"/>
        <v>0.55</v>
      </c>
      <c r="V54" s="23" t="s">
        <v>404</v>
      </c>
      <c r="W54" s="24"/>
      <c r="X54" s="25"/>
    </row>
    <row r="55" spans="2:24" s="14" customFormat="1" ht="37.5" customHeight="1">
      <c r="B55" s="70" t="s">
        <v>405</v>
      </c>
      <c r="C55" s="129">
        <v>47</v>
      </c>
      <c r="D55" s="70" t="s">
        <v>406</v>
      </c>
      <c r="E55" s="131">
        <v>2</v>
      </c>
      <c r="F55" s="131">
        <v>4</v>
      </c>
      <c r="G55" s="131">
        <v>17</v>
      </c>
      <c r="H55" s="131">
        <v>3</v>
      </c>
      <c r="I55" s="131">
        <v>57</v>
      </c>
      <c r="J55" s="131">
        <v>12</v>
      </c>
      <c r="K55" s="131">
        <v>28</v>
      </c>
      <c r="L55" s="131">
        <v>4</v>
      </c>
      <c r="M55" s="131">
        <v>16</v>
      </c>
      <c r="N55" s="131">
        <v>8</v>
      </c>
      <c r="O55" s="131">
        <v>16</v>
      </c>
      <c r="P55" s="130">
        <v>767000</v>
      </c>
      <c r="Q55" s="131" t="s">
        <v>399</v>
      </c>
      <c r="R55" s="130">
        <v>260000</v>
      </c>
      <c r="S55" s="132">
        <f t="shared" si="2"/>
        <v>0.3389830508474576</v>
      </c>
      <c r="T55" s="133">
        <v>108000</v>
      </c>
      <c r="U55" s="132">
        <f t="shared" si="3"/>
        <v>0.1408083441981747</v>
      </c>
      <c r="V55" s="131" t="s">
        <v>407</v>
      </c>
      <c r="W55" s="73" t="s">
        <v>408</v>
      </c>
      <c r="X55" s="25"/>
    </row>
    <row r="56" spans="2:24" s="14" customFormat="1" ht="24" customHeight="1">
      <c r="B56" s="134" t="s">
        <v>409</v>
      </c>
      <c r="C56" s="134">
        <v>400009006</v>
      </c>
      <c r="D56" s="135" t="s">
        <v>410</v>
      </c>
      <c r="E56" s="146">
        <v>2</v>
      </c>
      <c r="F56" s="146">
        <v>3</v>
      </c>
      <c r="G56" s="146">
        <v>11</v>
      </c>
      <c r="H56" s="146">
        <v>3</v>
      </c>
      <c r="I56" s="146">
        <v>60</v>
      </c>
      <c r="J56" s="146">
        <v>8</v>
      </c>
      <c r="K56" s="146">
        <v>10</v>
      </c>
      <c r="L56" s="146">
        <v>4</v>
      </c>
      <c r="M56" s="146">
        <v>17</v>
      </c>
      <c r="N56" s="146">
        <v>1</v>
      </c>
      <c r="O56" s="146">
        <v>24</v>
      </c>
      <c r="P56" s="136">
        <v>25000</v>
      </c>
      <c r="Q56" s="146" t="s">
        <v>411</v>
      </c>
      <c r="R56" s="136">
        <v>10000</v>
      </c>
      <c r="S56" s="137">
        <f t="shared" si="2"/>
        <v>0.4</v>
      </c>
      <c r="T56" s="138">
        <v>10000</v>
      </c>
      <c r="U56" s="137">
        <f t="shared" si="3"/>
        <v>0.4</v>
      </c>
      <c r="V56" s="146" t="s">
        <v>81</v>
      </c>
      <c r="W56" s="134"/>
      <c r="X56" s="25"/>
    </row>
    <row r="57" spans="2:24" s="14" customFormat="1" ht="34.5" customHeight="1">
      <c r="B57" s="24" t="s">
        <v>412</v>
      </c>
      <c r="C57" s="24">
        <v>400009021</v>
      </c>
      <c r="D57" s="24" t="s">
        <v>413</v>
      </c>
      <c r="E57" s="23">
        <v>2</v>
      </c>
      <c r="F57" s="23">
        <v>6</v>
      </c>
      <c r="G57" s="23">
        <v>26</v>
      </c>
      <c r="H57" s="23">
        <v>4</v>
      </c>
      <c r="I57" s="23">
        <v>3</v>
      </c>
      <c r="J57" s="23">
        <v>12</v>
      </c>
      <c r="K57" s="23">
        <v>27</v>
      </c>
      <c r="L57" s="23">
        <v>4</v>
      </c>
      <c r="M57" s="23">
        <v>17</v>
      </c>
      <c r="N57" s="23">
        <v>3</v>
      </c>
      <c r="O57" s="23">
        <v>31</v>
      </c>
      <c r="P57" s="60">
        <v>31000</v>
      </c>
      <c r="Q57" s="23" t="s">
        <v>411</v>
      </c>
      <c r="R57" s="60">
        <v>15000</v>
      </c>
      <c r="S57" s="17">
        <f t="shared" si="2"/>
        <v>0.4838709677419355</v>
      </c>
      <c r="T57" s="59">
        <v>16000</v>
      </c>
      <c r="U57" s="17">
        <f t="shared" si="3"/>
        <v>0.5161290322580645</v>
      </c>
      <c r="V57" s="23" t="s">
        <v>414</v>
      </c>
      <c r="W57" s="71" t="s">
        <v>415</v>
      </c>
      <c r="X57" s="25"/>
    </row>
    <row r="58" spans="2:24" s="14" customFormat="1" ht="24" customHeight="1">
      <c r="B58" s="24" t="s">
        <v>446</v>
      </c>
      <c r="C58" s="24">
        <v>420000021</v>
      </c>
      <c r="D58" s="24" t="s">
        <v>447</v>
      </c>
      <c r="E58" s="23">
        <v>2</v>
      </c>
      <c r="F58" s="23">
        <v>9</v>
      </c>
      <c r="G58" s="23">
        <v>44</v>
      </c>
      <c r="H58" s="23">
        <v>3</v>
      </c>
      <c r="I58" s="23">
        <v>47</v>
      </c>
      <c r="J58" s="23">
        <v>3</v>
      </c>
      <c r="K58" s="23">
        <v>27</v>
      </c>
      <c r="L58" s="23">
        <v>4</v>
      </c>
      <c r="M58" s="23">
        <v>16</v>
      </c>
      <c r="N58" s="23">
        <v>10</v>
      </c>
      <c r="O58" s="23">
        <v>22</v>
      </c>
      <c r="P58" s="60">
        <v>1000</v>
      </c>
      <c r="Q58" s="23" t="s">
        <v>448</v>
      </c>
      <c r="R58" s="60">
        <v>1000</v>
      </c>
      <c r="S58" s="17">
        <v>1</v>
      </c>
      <c r="T58" s="59">
        <v>0</v>
      </c>
      <c r="U58" s="17">
        <v>0</v>
      </c>
      <c r="V58" s="23" t="s">
        <v>257</v>
      </c>
      <c r="W58" s="24"/>
      <c r="X58" s="25"/>
    </row>
    <row r="59" spans="2:24" s="14" customFormat="1" ht="36" customHeight="1">
      <c r="B59" s="24" t="s">
        <v>452</v>
      </c>
      <c r="C59" s="81">
        <v>430005027</v>
      </c>
      <c r="D59" s="24" t="s">
        <v>453</v>
      </c>
      <c r="E59" s="23">
        <v>2</v>
      </c>
      <c r="F59" s="23">
        <v>3</v>
      </c>
      <c r="G59" s="23">
        <v>9</v>
      </c>
      <c r="H59" s="23">
        <v>3</v>
      </c>
      <c r="I59" s="23">
        <v>60</v>
      </c>
      <c r="J59" s="23">
        <v>9</v>
      </c>
      <c r="K59" s="23">
        <v>11</v>
      </c>
      <c r="L59" s="23">
        <v>4</v>
      </c>
      <c r="M59" s="23">
        <v>16</v>
      </c>
      <c r="N59" s="23">
        <v>5</v>
      </c>
      <c r="O59" s="23">
        <v>27</v>
      </c>
      <c r="P59" s="60">
        <v>20000</v>
      </c>
      <c r="Q59" s="23" t="s">
        <v>454</v>
      </c>
      <c r="R59" s="60">
        <v>15000</v>
      </c>
      <c r="S59" s="17">
        <f aca="true" t="shared" si="4" ref="S59:S68">R59/P59</f>
        <v>0.75</v>
      </c>
      <c r="T59" s="59">
        <v>5000</v>
      </c>
      <c r="U59" s="17">
        <f aca="true" t="shared" si="5" ref="U59:U68">T59/P59</f>
        <v>0.25</v>
      </c>
      <c r="V59" s="23" t="s">
        <v>455</v>
      </c>
      <c r="W59" s="24"/>
      <c r="X59" s="25"/>
    </row>
    <row r="60" spans="2:24" s="14" customFormat="1" ht="24" customHeight="1">
      <c r="B60" s="24" t="s">
        <v>456</v>
      </c>
      <c r="C60" s="24">
        <v>440001017</v>
      </c>
      <c r="D60" s="75" t="s">
        <v>457</v>
      </c>
      <c r="E60" s="23">
        <v>2</v>
      </c>
      <c r="F60" s="23">
        <v>9</v>
      </c>
      <c r="G60" s="23">
        <v>44</v>
      </c>
      <c r="H60" s="23">
        <v>4</v>
      </c>
      <c r="I60" s="23">
        <v>7</v>
      </c>
      <c r="J60" s="23">
        <v>1</v>
      </c>
      <c r="K60" s="23">
        <v>10</v>
      </c>
      <c r="L60" s="23">
        <v>4</v>
      </c>
      <c r="M60" s="23">
        <v>17</v>
      </c>
      <c r="N60" s="23">
        <v>3</v>
      </c>
      <c r="O60" s="23">
        <v>31</v>
      </c>
      <c r="P60" s="60">
        <v>705000</v>
      </c>
      <c r="Q60" s="23" t="s">
        <v>458</v>
      </c>
      <c r="R60" s="60">
        <v>450000</v>
      </c>
      <c r="S60" s="17">
        <f t="shared" si="4"/>
        <v>0.6382978723404256</v>
      </c>
      <c r="T60" s="59">
        <v>200000</v>
      </c>
      <c r="U60" s="17">
        <f t="shared" si="5"/>
        <v>0.28368794326241137</v>
      </c>
      <c r="V60" s="23" t="s">
        <v>257</v>
      </c>
      <c r="W60" s="24"/>
      <c r="X60" s="25"/>
    </row>
    <row r="61" spans="2:24" s="14" customFormat="1" ht="24" customHeight="1">
      <c r="B61" s="24" t="s">
        <v>459</v>
      </c>
      <c r="C61" s="24">
        <v>440001035</v>
      </c>
      <c r="D61" s="75" t="s">
        <v>460</v>
      </c>
      <c r="E61" s="23">
        <v>2</v>
      </c>
      <c r="F61" s="23">
        <v>12</v>
      </c>
      <c r="G61" s="23">
        <v>50</v>
      </c>
      <c r="H61" s="23">
        <v>4</v>
      </c>
      <c r="I61" s="23">
        <v>1</v>
      </c>
      <c r="J61" s="23">
        <v>7</v>
      </c>
      <c r="K61" s="23">
        <v>1</v>
      </c>
      <c r="L61" s="23">
        <v>4</v>
      </c>
      <c r="M61" s="23">
        <v>17</v>
      </c>
      <c r="N61" s="23">
        <v>3</v>
      </c>
      <c r="O61" s="23">
        <v>31</v>
      </c>
      <c r="P61" s="60">
        <v>532870</v>
      </c>
      <c r="Q61" s="23" t="s">
        <v>458</v>
      </c>
      <c r="R61" s="60">
        <v>487000</v>
      </c>
      <c r="S61" s="17">
        <f t="shared" si="4"/>
        <v>0.9139189671026704</v>
      </c>
      <c r="T61" s="59">
        <v>18000</v>
      </c>
      <c r="U61" s="17">
        <f t="shared" si="5"/>
        <v>0.033779345806669546</v>
      </c>
      <c r="V61" s="23" t="s">
        <v>212</v>
      </c>
      <c r="W61" s="24"/>
      <c r="X61" s="25"/>
    </row>
    <row r="62" spans="2:24" s="14" customFormat="1" ht="24" customHeight="1">
      <c r="B62" s="24" t="s">
        <v>461</v>
      </c>
      <c r="C62" s="24">
        <v>440001040</v>
      </c>
      <c r="D62" s="75" t="s">
        <v>462</v>
      </c>
      <c r="E62" s="23">
        <v>2</v>
      </c>
      <c r="F62" s="23">
        <v>13</v>
      </c>
      <c r="G62" s="23">
        <v>53</v>
      </c>
      <c r="H62" s="23">
        <v>3</v>
      </c>
      <c r="I62" s="23">
        <v>60</v>
      </c>
      <c r="J62" s="23">
        <v>8</v>
      </c>
      <c r="K62" s="23">
        <v>1</v>
      </c>
      <c r="L62" s="23">
        <v>4</v>
      </c>
      <c r="M62" s="23">
        <v>16</v>
      </c>
      <c r="N62" s="23">
        <v>6</v>
      </c>
      <c r="O62" s="23">
        <v>30</v>
      </c>
      <c r="P62" s="60">
        <v>10000</v>
      </c>
      <c r="Q62" s="23" t="s">
        <v>458</v>
      </c>
      <c r="R62" s="60">
        <v>4800</v>
      </c>
      <c r="S62" s="17">
        <f t="shared" si="4"/>
        <v>0.48</v>
      </c>
      <c r="T62" s="59">
        <v>5200</v>
      </c>
      <c r="U62" s="17">
        <f t="shared" si="5"/>
        <v>0.52</v>
      </c>
      <c r="V62" s="23" t="s">
        <v>243</v>
      </c>
      <c r="W62" s="24"/>
      <c r="X62" s="25"/>
    </row>
    <row r="63" spans="2:24" s="14" customFormat="1" ht="24" customHeight="1">
      <c r="B63" s="24" t="s">
        <v>463</v>
      </c>
      <c r="C63" s="24">
        <v>450006004</v>
      </c>
      <c r="D63" s="105" t="s">
        <v>464</v>
      </c>
      <c r="E63" s="23">
        <v>2</v>
      </c>
      <c r="F63" s="23">
        <v>13</v>
      </c>
      <c r="G63" s="23">
        <v>53</v>
      </c>
      <c r="H63" s="23">
        <v>4</v>
      </c>
      <c r="I63" s="23">
        <v>3</v>
      </c>
      <c r="J63" s="23">
        <v>4</v>
      </c>
      <c r="K63" s="23">
        <v>1</v>
      </c>
      <c r="L63" s="23">
        <v>4</v>
      </c>
      <c r="M63" s="23">
        <v>17</v>
      </c>
      <c r="N63" s="23">
        <v>3</v>
      </c>
      <c r="O63" s="23">
        <v>31</v>
      </c>
      <c r="P63" s="60">
        <v>1077384</v>
      </c>
      <c r="Q63" s="23" t="s">
        <v>465</v>
      </c>
      <c r="R63" s="60">
        <v>1077384</v>
      </c>
      <c r="S63" s="17">
        <f t="shared" si="4"/>
        <v>1</v>
      </c>
      <c r="T63" s="59">
        <v>0</v>
      </c>
      <c r="U63" s="17">
        <f t="shared" si="5"/>
        <v>0</v>
      </c>
      <c r="V63" s="23" t="s">
        <v>98</v>
      </c>
      <c r="W63" s="24"/>
      <c r="X63" s="25"/>
    </row>
    <row r="64" spans="2:24" s="14" customFormat="1" ht="24" customHeight="1">
      <c r="B64" s="140" t="s">
        <v>466</v>
      </c>
      <c r="C64" s="24">
        <v>450006005</v>
      </c>
      <c r="D64" s="141" t="s">
        <v>467</v>
      </c>
      <c r="E64" s="23">
        <v>3</v>
      </c>
      <c r="F64" s="23">
        <v>13</v>
      </c>
      <c r="G64" s="23">
        <v>53</v>
      </c>
      <c r="H64" s="23">
        <v>4</v>
      </c>
      <c r="I64" s="23">
        <v>7</v>
      </c>
      <c r="J64" s="23">
        <v>5</v>
      </c>
      <c r="K64" s="23">
        <v>29</v>
      </c>
      <c r="L64" s="23">
        <v>4</v>
      </c>
      <c r="M64" s="23">
        <v>16</v>
      </c>
      <c r="N64" s="23">
        <v>5</v>
      </c>
      <c r="O64" s="23">
        <v>31</v>
      </c>
      <c r="P64" s="60">
        <v>80000</v>
      </c>
      <c r="Q64" s="23" t="s">
        <v>465</v>
      </c>
      <c r="R64" s="60">
        <v>16000</v>
      </c>
      <c r="S64" s="17">
        <f t="shared" si="4"/>
        <v>0.2</v>
      </c>
      <c r="T64" s="59">
        <v>16000</v>
      </c>
      <c r="U64" s="17">
        <f t="shared" si="5"/>
        <v>0.2</v>
      </c>
      <c r="V64" s="23" t="s">
        <v>257</v>
      </c>
      <c r="W64" s="24"/>
      <c r="X64" s="25"/>
    </row>
    <row r="65" spans="2:24" s="14" customFormat="1" ht="24" customHeight="1">
      <c r="B65" s="142" t="s">
        <v>468</v>
      </c>
      <c r="C65" s="24">
        <v>460001011</v>
      </c>
      <c r="D65" s="100" t="s">
        <v>469</v>
      </c>
      <c r="E65" s="23">
        <v>1</v>
      </c>
      <c r="F65" s="23">
        <v>4</v>
      </c>
      <c r="G65" s="23">
        <v>18</v>
      </c>
      <c r="H65" s="23">
        <v>3</v>
      </c>
      <c r="I65" s="23">
        <v>40</v>
      </c>
      <c r="J65" s="23">
        <v>6</v>
      </c>
      <c r="K65" s="23">
        <v>30</v>
      </c>
      <c r="L65" s="23">
        <v>4</v>
      </c>
      <c r="M65" s="23">
        <v>17</v>
      </c>
      <c r="N65" s="23">
        <v>3</v>
      </c>
      <c r="O65" s="23">
        <v>31</v>
      </c>
      <c r="P65" s="60">
        <v>98370</v>
      </c>
      <c r="Q65" s="23" t="s">
        <v>470</v>
      </c>
      <c r="R65" s="60">
        <v>35000</v>
      </c>
      <c r="S65" s="17">
        <f t="shared" si="4"/>
        <v>0.35579953237775747</v>
      </c>
      <c r="T65" s="59">
        <v>63370</v>
      </c>
      <c r="U65" s="17">
        <f t="shared" si="5"/>
        <v>0.6442004676222426</v>
      </c>
      <c r="V65" s="23" t="s">
        <v>81</v>
      </c>
      <c r="W65" s="24"/>
      <c r="X65" s="25"/>
    </row>
    <row r="66" spans="2:24" s="14" customFormat="1" ht="24" customHeight="1">
      <c r="B66" s="71" t="s">
        <v>471</v>
      </c>
      <c r="C66" s="143" t="s">
        <v>472</v>
      </c>
      <c r="D66" s="71" t="s">
        <v>473</v>
      </c>
      <c r="E66" s="23">
        <v>1</v>
      </c>
      <c r="F66" s="23">
        <v>4</v>
      </c>
      <c r="G66" s="23">
        <v>15</v>
      </c>
      <c r="H66" s="23">
        <v>3</v>
      </c>
      <c r="I66" s="23">
        <v>52</v>
      </c>
      <c r="J66" s="23">
        <v>12</v>
      </c>
      <c r="K66" s="23">
        <v>1</v>
      </c>
      <c r="L66" s="23">
        <v>4</v>
      </c>
      <c r="M66" s="23">
        <v>16</v>
      </c>
      <c r="N66" s="23">
        <v>7</v>
      </c>
      <c r="O66" s="23">
        <v>31</v>
      </c>
      <c r="P66" s="60">
        <v>537327</v>
      </c>
      <c r="Q66" s="23" t="s">
        <v>474</v>
      </c>
      <c r="R66" s="60">
        <v>250000</v>
      </c>
      <c r="S66" s="17">
        <f t="shared" si="4"/>
        <v>0.46526602981052506</v>
      </c>
      <c r="T66" s="59">
        <v>242900</v>
      </c>
      <c r="U66" s="17">
        <f t="shared" si="5"/>
        <v>0.4520524745639061</v>
      </c>
      <c r="V66" s="23" t="s">
        <v>81</v>
      </c>
      <c r="W66" s="24"/>
      <c r="X66" s="25"/>
    </row>
    <row r="67" spans="2:24" s="14" customFormat="1" ht="24" customHeight="1">
      <c r="B67" s="70" t="s">
        <v>475</v>
      </c>
      <c r="C67" s="143" t="s">
        <v>476</v>
      </c>
      <c r="D67" s="71" t="s">
        <v>477</v>
      </c>
      <c r="E67" s="23">
        <v>1</v>
      </c>
      <c r="F67" s="23">
        <v>4</v>
      </c>
      <c r="G67" s="23">
        <v>15</v>
      </c>
      <c r="H67" s="23">
        <v>3</v>
      </c>
      <c r="I67" s="23">
        <v>59</v>
      </c>
      <c r="J67" s="23">
        <v>9</v>
      </c>
      <c r="K67" s="23">
        <v>27</v>
      </c>
      <c r="L67" s="23">
        <v>4</v>
      </c>
      <c r="M67" s="23">
        <v>16</v>
      </c>
      <c r="N67" s="23">
        <v>11</v>
      </c>
      <c r="O67" s="23">
        <v>26</v>
      </c>
      <c r="P67" s="60">
        <v>72000</v>
      </c>
      <c r="Q67" s="23" t="s">
        <v>474</v>
      </c>
      <c r="R67" s="60">
        <v>8000</v>
      </c>
      <c r="S67" s="17">
        <f t="shared" si="4"/>
        <v>0.1111111111111111</v>
      </c>
      <c r="T67" s="59">
        <v>0</v>
      </c>
      <c r="U67" s="17">
        <f t="shared" si="5"/>
        <v>0</v>
      </c>
      <c r="V67" s="23" t="s">
        <v>257</v>
      </c>
      <c r="W67" s="24"/>
      <c r="X67" s="25"/>
    </row>
    <row r="68" spans="2:24" s="14" customFormat="1" ht="24" customHeight="1">
      <c r="B68" s="71" t="s">
        <v>478</v>
      </c>
      <c r="C68" s="143" t="s">
        <v>479</v>
      </c>
      <c r="D68" s="71" t="s">
        <v>480</v>
      </c>
      <c r="E68" s="23">
        <v>2</v>
      </c>
      <c r="F68" s="23">
        <v>6</v>
      </c>
      <c r="G68" s="23">
        <v>26</v>
      </c>
      <c r="H68" s="23">
        <v>3</v>
      </c>
      <c r="I68" s="23">
        <v>48</v>
      </c>
      <c r="J68" s="23">
        <v>9</v>
      </c>
      <c r="K68" s="23">
        <v>28</v>
      </c>
      <c r="L68" s="23">
        <v>4</v>
      </c>
      <c r="M68" s="23">
        <v>17</v>
      </c>
      <c r="N68" s="23">
        <v>2</v>
      </c>
      <c r="O68" s="23">
        <v>10</v>
      </c>
      <c r="P68" s="60">
        <v>928763</v>
      </c>
      <c r="Q68" s="23" t="s">
        <v>474</v>
      </c>
      <c r="R68" s="60">
        <v>314672</v>
      </c>
      <c r="S68" s="17">
        <f t="shared" si="4"/>
        <v>0.338807639839227</v>
      </c>
      <c r="T68" s="59">
        <v>353675</v>
      </c>
      <c r="U68" s="17">
        <f t="shared" si="5"/>
        <v>0.38080220680625737</v>
      </c>
      <c r="V68" s="23" t="s">
        <v>81</v>
      </c>
      <c r="W68" s="24"/>
      <c r="X68" s="25"/>
    </row>
    <row r="69" spans="2:24" s="14" customFormat="1" ht="24" customHeight="1">
      <c r="B69" s="70"/>
      <c r="C69" s="69"/>
      <c r="D69" s="73"/>
      <c r="E69" s="23"/>
      <c r="F69" s="76"/>
      <c r="G69" s="23"/>
      <c r="H69" s="23"/>
      <c r="I69" s="23"/>
      <c r="J69" s="23"/>
      <c r="K69" s="23"/>
      <c r="L69" s="23"/>
      <c r="M69" s="23"/>
      <c r="N69" s="23"/>
      <c r="O69" s="23"/>
      <c r="P69" s="60"/>
      <c r="Q69" s="23"/>
      <c r="R69" s="60"/>
      <c r="S69" s="17" t="e">
        <f aca="true" t="shared" si="6" ref="S69:S82">R69/P69</f>
        <v>#DIV/0!</v>
      </c>
      <c r="T69" s="59"/>
      <c r="U69" s="17" t="e">
        <f aca="true" t="shared" si="7" ref="U69:U82">T69/P69</f>
        <v>#DIV/0!</v>
      </c>
      <c r="V69" s="23"/>
      <c r="W69" s="24"/>
      <c r="X69" s="25"/>
    </row>
    <row r="70" spans="2:24" s="14" customFormat="1" ht="24" customHeight="1">
      <c r="B70" s="24"/>
      <c r="C70" s="24"/>
      <c r="D70" s="24"/>
      <c r="E70" s="23"/>
      <c r="F70" s="77"/>
      <c r="G70" s="23"/>
      <c r="H70" s="23"/>
      <c r="I70" s="23"/>
      <c r="J70" s="23"/>
      <c r="K70" s="23"/>
      <c r="L70" s="23"/>
      <c r="M70" s="23"/>
      <c r="N70" s="23"/>
      <c r="O70" s="23"/>
      <c r="P70" s="60"/>
      <c r="Q70" s="23"/>
      <c r="R70" s="60"/>
      <c r="S70" s="17" t="e">
        <f t="shared" si="6"/>
        <v>#DIV/0!</v>
      </c>
      <c r="T70" s="59"/>
      <c r="U70" s="17" t="e">
        <f t="shared" si="7"/>
        <v>#DIV/0!</v>
      </c>
      <c r="V70" s="23"/>
      <c r="W70" s="24"/>
      <c r="X70" s="25"/>
    </row>
    <row r="71" spans="2:24" s="14" customFormat="1" ht="24" customHeight="1">
      <c r="B71" s="24"/>
      <c r="C71" s="24"/>
      <c r="D71" s="24"/>
      <c r="E71" s="23"/>
      <c r="F71" s="77"/>
      <c r="G71" s="23"/>
      <c r="H71" s="23"/>
      <c r="I71" s="23"/>
      <c r="J71" s="23"/>
      <c r="K71" s="23"/>
      <c r="L71" s="23"/>
      <c r="M71" s="23"/>
      <c r="N71" s="23"/>
      <c r="O71" s="23"/>
      <c r="P71" s="60"/>
      <c r="Q71" s="23"/>
      <c r="R71" s="60"/>
      <c r="S71" s="17" t="e">
        <f t="shared" si="6"/>
        <v>#DIV/0!</v>
      </c>
      <c r="T71" s="59"/>
      <c r="U71" s="17" t="e">
        <f t="shared" si="7"/>
        <v>#DIV/0!</v>
      </c>
      <c r="V71" s="23"/>
      <c r="W71" s="24"/>
      <c r="X71" s="25"/>
    </row>
    <row r="72" spans="2:24" s="14" customFormat="1" ht="24" customHeight="1">
      <c r="B72" s="24"/>
      <c r="C72" s="24"/>
      <c r="D72" s="24"/>
      <c r="E72" s="23"/>
      <c r="F72" s="77"/>
      <c r="G72" s="23"/>
      <c r="H72" s="23"/>
      <c r="I72" s="23"/>
      <c r="J72" s="23"/>
      <c r="K72" s="23"/>
      <c r="L72" s="23"/>
      <c r="M72" s="23"/>
      <c r="N72" s="23"/>
      <c r="O72" s="23"/>
      <c r="P72" s="60"/>
      <c r="Q72" s="23"/>
      <c r="R72" s="60"/>
      <c r="S72" s="17" t="e">
        <f t="shared" si="6"/>
        <v>#DIV/0!</v>
      </c>
      <c r="T72" s="59"/>
      <c r="U72" s="17" t="e">
        <f t="shared" si="7"/>
        <v>#DIV/0!</v>
      </c>
      <c r="V72" s="23"/>
      <c r="W72" s="24"/>
      <c r="X72" s="25"/>
    </row>
    <row r="73" spans="2:24" s="14" customFormat="1" ht="24" customHeight="1">
      <c r="B73" s="24"/>
      <c r="C73" s="24"/>
      <c r="D73" s="24"/>
      <c r="E73" s="23"/>
      <c r="F73" s="77"/>
      <c r="G73" s="23"/>
      <c r="H73" s="23"/>
      <c r="I73" s="23"/>
      <c r="J73" s="23"/>
      <c r="K73" s="23"/>
      <c r="L73" s="23"/>
      <c r="M73" s="23"/>
      <c r="N73" s="23"/>
      <c r="O73" s="23"/>
      <c r="P73" s="60"/>
      <c r="Q73" s="23"/>
      <c r="R73" s="60"/>
      <c r="S73" s="17" t="e">
        <f t="shared" si="6"/>
        <v>#DIV/0!</v>
      </c>
      <c r="T73" s="59"/>
      <c r="U73" s="17" t="e">
        <f t="shared" si="7"/>
        <v>#DIV/0!</v>
      </c>
      <c r="V73" s="23"/>
      <c r="W73" s="24"/>
      <c r="X73" s="25"/>
    </row>
    <row r="74" spans="2:24" s="14" customFormat="1" ht="24" customHeight="1">
      <c r="B74" s="24"/>
      <c r="C74" s="24"/>
      <c r="D74" s="24"/>
      <c r="E74" s="23"/>
      <c r="F74" s="23"/>
      <c r="G74" s="23"/>
      <c r="H74" s="23"/>
      <c r="I74" s="23"/>
      <c r="J74" s="23"/>
      <c r="K74" s="23"/>
      <c r="L74" s="23"/>
      <c r="M74" s="23"/>
      <c r="N74" s="23"/>
      <c r="O74" s="23"/>
      <c r="P74" s="60"/>
      <c r="Q74" s="23"/>
      <c r="R74" s="60"/>
      <c r="S74" s="17" t="e">
        <f t="shared" si="6"/>
        <v>#DIV/0!</v>
      </c>
      <c r="T74" s="59"/>
      <c r="U74" s="17" t="e">
        <f t="shared" si="7"/>
        <v>#DIV/0!</v>
      </c>
      <c r="V74" s="23"/>
      <c r="W74" s="24"/>
      <c r="X74" s="25"/>
    </row>
    <row r="75" spans="2:24" s="14" customFormat="1" ht="24" customHeight="1">
      <c r="B75" s="24"/>
      <c r="C75" s="24"/>
      <c r="D75" s="24"/>
      <c r="E75" s="23"/>
      <c r="F75" s="23"/>
      <c r="G75" s="23"/>
      <c r="H75" s="23"/>
      <c r="I75" s="23"/>
      <c r="J75" s="23"/>
      <c r="K75" s="23"/>
      <c r="L75" s="23"/>
      <c r="M75" s="23"/>
      <c r="N75" s="23"/>
      <c r="O75" s="23"/>
      <c r="P75" s="60"/>
      <c r="Q75" s="23"/>
      <c r="R75" s="60"/>
      <c r="S75" s="17" t="e">
        <f t="shared" si="6"/>
        <v>#DIV/0!</v>
      </c>
      <c r="T75" s="59"/>
      <c r="U75" s="17" t="e">
        <f t="shared" si="7"/>
        <v>#DIV/0!</v>
      </c>
      <c r="V75" s="23"/>
      <c r="W75" s="24"/>
      <c r="X75" s="25"/>
    </row>
    <row r="76" spans="2:24" s="14" customFormat="1" ht="24" customHeight="1">
      <c r="B76" s="24"/>
      <c r="C76" s="24"/>
      <c r="D76" s="24"/>
      <c r="E76" s="23"/>
      <c r="F76" s="23"/>
      <c r="G76" s="23"/>
      <c r="H76" s="23"/>
      <c r="I76" s="23"/>
      <c r="J76" s="23"/>
      <c r="K76" s="23"/>
      <c r="L76" s="23"/>
      <c r="M76" s="23"/>
      <c r="N76" s="23"/>
      <c r="O76" s="23"/>
      <c r="P76" s="60"/>
      <c r="Q76" s="23"/>
      <c r="R76" s="60"/>
      <c r="S76" s="17" t="e">
        <f t="shared" si="6"/>
        <v>#DIV/0!</v>
      </c>
      <c r="T76" s="59"/>
      <c r="U76" s="17" t="e">
        <f t="shared" si="7"/>
        <v>#DIV/0!</v>
      </c>
      <c r="V76" s="23"/>
      <c r="W76" s="24"/>
      <c r="X76" s="25"/>
    </row>
    <row r="77" spans="2:24" s="14" customFormat="1" ht="24" customHeight="1">
      <c r="B77" s="24"/>
      <c r="C77" s="24"/>
      <c r="D77" s="24"/>
      <c r="E77" s="23"/>
      <c r="F77" s="23"/>
      <c r="G77" s="23"/>
      <c r="H77" s="23"/>
      <c r="I77" s="23"/>
      <c r="J77" s="23"/>
      <c r="K77" s="23"/>
      <c r="L77" s="23"/>
      <c r="M77" s="23"/>
      <c r="N77" s="23"/>
      <c r="O77" s="23"/>
      <c r="P77" s="60"/>
      <c r="Q77" s="23"/>
      <c r="R77" s="60"/>
      <c r="S77" s="17" t="e">
        <f t="shared" si="6"/>
        <v>#DIV/0!</v>
      </c>
      <c r="T77" s="59"/>
      <c r="U77" s="17" t="e">
        <f t="shared" si="7"/>
        <v>#DIV/0!</v>
      </c>
      <c r="V77" s="23"/>
      <c r="W77" s="24"/>
      <c r="X77" s="25"/>
    </row>
    <row r="78" spans="2:24" s="14" customFormat="1" ht="24" customHeight="1">
      <c r="B78" s="24"/>
      <c r="C78" s="24"/>
      <c r="D78" s="24"/>
      <c r="E78" s="23"/>
      <c r="F78" s="23"/>
      <c r="G78" s="23"/>
      <c r="H78" s="23"/>
      <c r="I78" s="23"/>
      <c r="J78" s="23"/>
      <c r="K78" s="23"/>
      <c r="L78" s="23"/>
      <c r="M78" s="23"/>
      <c r="N78" s="23"/>
      <c r="O78" s="23"/>
      <c r="P78" s="60"/>
      <c r="Q78" s="23"/>
      <c r="R78" s="60"/>
      <c r="S78" s="17" t="e">
        <f t="shared" si="6"/>
        <v>#DIV/0!</v>
      </c>
      <c r="T78" s="59"/>
      <c r="U78" s="17" t="e">
        <f t="shared" si="7"/>
        <v>#DIV/0!</v>
      </c>
      <c r="V78" s="23"/>
      <c r="W78" s="24"/>
      <c r="X78" s="25"/>
    </row>
    <row r="79" spans="2:24" s="14" customFormat="1" ht="24" customHeight="1">
      <c r="B79" s="24"/>
      <c r="C79" s="24"/>
      <c r="D79" s="24"/>
      <c r="E79" s="23"/>
      <c r="F79" s="23"/>
      <c r="G79" s="23"/>
      <c r="H79" s="23"/>
      <c r="I79" s="23"/>
      <c r="J79" s="23"/>
      <c r="K79" s="23"/>
      <c r="L79" s="23"/>
      <c r="M79" s="23"/>
      <c r="N79" s="23"/>
      <c r="O79" s="23"/>
      <c r="P79" s="60"/>
      <c r="Q79" s="23"/>
      <c r="R79" s="60"/>
      <c r="S79" s="17" t="e">
        <f t="shared" si="6"/>
        <v>#DIV/0!</v>
      </c>
      <c r="T79" s="59"/>
      <c r="U79" s="17" t="e">
        <f t="shared" si="7"/>
        <v>#DIV/0!</v>
      </c>
      <c r="V79" s="23"/>
      <c r="W79" s="24"/>
      <c r="X79" s="25"/>
    </row>
    <row r="80" spans="2:24" s="14" customFormat="1" ht="24" customHeight="1">
      <c r="B80" s="24"/>
      <c r="C80" s="24"/>
      <c r="D80" s="24"/>
      <c r="E80" s="23"/>
      <c r="F80" s="23"/>
      <c r="G80" s="23"/>
      <c r="H80" s="23"/>
      <c r="I80" s="23"/>
      <c r="J80" s="23"/>
      <c r="K80" s="23"/>
      <c r="L80" s="23"/>
      <c r="M80" s="23"/>
      <c r="N80" s="23"/>
      <c r="O80" s="23"/>
      <c r="P80" s="60"/>
      <c r="Q80" s="23"/>
      <c r="R80" s="60"/>
      <c r="S80" s="17" t="e">
        <f t="shared" si="6"/>
        <v>#DIV/0!</v>
      </c>
      <c r="T80" s="59"/>
      <c r="U80" s="17" t="e">
        <f t="shared" si="7"/>
        <v>#DIV/0!</v>
      </c>
      <c r="V80" s="23"/>
      <c r="W80" s="24"/>
      <c r="X80" s="25"/>
    </row>
    <row r="81" spans="2:24" s="14" customFormat="1" ht="24" customHeight="1">
      <c r="B81" s="24"/>
      <c r="C81" s="24"/>
      <c r="D81" s="24"/>
      <c r="E81" s="23"/>
      <c r="F81" s="23"/>
      <c r="G81" s="23"/>
      <c r="H81" s="23"/>
      <c r="I81" s="23"/>
      <c r="J81" s="23"/>
      <c r="K81" s="23"/>
      <c r="L81" s="23"/>
      <c r="M81" s="23"/>
      <c r="N81" s="23"/>
      <c r="O81" s="23"/>
      <c r="P81" s="60"/>
      <c r="Q81" s="23"/>
      <c r="R81" s="60"/>
      <c r="S81" s="17" t="e">
        <f t="shared" si="6"/>
        <v>#DIV/0!</v>
      </c>
      <c r="T81" s="59"/>
      <c r="U81" s="17" t="e">
        <f t="shared" si="7"/>
        <v>#DIV/0!</v>
      </c>
      <c r="V81" s="23"/>
      <c r="W81" s="24"/>
      <c r="X81" s="25"/>
    </row>
    <row r="82" spans="2:24" s="14" customFormat="1" ht="24" customHeight="1">
      <c r="B82" s="24"/>
      <c r="C82" s="24"/>
      <c r="D82" s="24"/>
      <c r="E82" s="23"/>
      <c r="F82" s="23"/>
      <c r="G82" s="23"/>
      <c r="H82" s="23"/>
      <c r="I82" s="23"/>
      <c r="J82" s="23"/>
      <c r="K82" s="23"/>
      <c r="L82" s="23"/>
      <c r="M82" s="23"/>
      <c r="N82" s="23"/>
      <c r="O82" s="23"/>
      <c r="P82" s="60"/>
      <c r="Q82" s="23"/>
      <c r="R82" s="60"/>
      <c r="S82" s="17" t="e">
        <f t="shared" si="6"/>
        <v>#DIV/0!</v>
      </c>
      <c r="T82" s="59"/>
      <c r="U82" s="17" t="e">
        <f t="shared" si="7"/>
        <v>#DIV/0!</v>
      </c>
      <c r="V82" s="23"/>
      <c r="W82" s="24"/>
      <c r="X82" s="25"/>
    </row>
    <row r="83" spans="2:24" s="14" customFormat="1" ht="13.5">
      <c r="B83" s="25"/>
      <c r="C83" s="25"/>
      <c r="D83" s="25"/>
      <c r="E83" s="147"/>
      <c r="F83" s="147"/>
      <c r="G83" s="147"/>
      <c r="H83" s="147"/>
      <c r="I83" s="147"/>
      <c r="J83" s="147"/>
      <c r="K83" s="147"/>
      <c r="L83" s="147"/>
      <c r="M83" s="147"/>
      <c r="N83" s="147"/>
      <c r="O83" s="147"/>
      <c r="P83" s="26"/>
      <c r="Q83" s="147"/>
      <c r="R83" s="26"/>
      <c r="S83" s="18"/>
      <c r="T83" s="28"/>
      <c r="U83" s="18"/>
      <c r="V83" s="147"/>
      <c r="W83" s="25"/>
      <c r="X83" s="25"/>
    </row>
    <row r="84" spans="2:24" s="14" customFormat="1" ht="13.5">
      <c r="B84" s="25"/>
      <c r="C84" s="25"/>
      <c r="D84" s="25"/>
      <c r="E84" s="147"/>
      <c r="F84" s="147"/>
      <c r="G84" s="147"/>
      <c r="H84" s="147"/>
      <c r="I84" s="147"/>
      <c r="J84" s="147"/>
      <c r="K84" s="147"/>
      <c r="L84" s="147"/>
      <c r="M84" s="147"/>
      <c r="N84" s="147"/>
      <c r="O84" s="147"/>
      <c r="P84" s="26"/>
      <c r="Q84" s="147"/>
      <c r="R84" s="26"/>
      <c r="S84" s="18"/>
      <c r="T84" s="28"/>
      <c r="U84" s="18"/>
      <c r="V84" s="147"/>
      <c r="W84" s="25"/>
      <c r="X84" s="25"/>
    </row>
    <row r="85" spans="2:24" s="14" customFormat="1" ht="13.5">
      <c r="B85" s="25"/>
      <c r="C85" s="25"/>
      <c r="D85" s="25"/>
      <c r="E85" s="147"/>
      <c r="F85" s="147"/>
      <c r="G85" s="147"/>
      <c r="H85" s="147"/>
      <c r="I85" s="147"/>
      <c r="J85" s="147"/>
      <c r="K85" s="147"/>
      <c r="L85" s="147"/>
      <c r="M85" s="147"/>
      <c r="N85" s="147"/>
      <c r="O85" s="147"/>
      <c r="P85" s="26"/>
      <c r="Q85" s="147"/>
      <c r="R85" s="26"/>
      <c r="S85" s="18"/>
      <c r="T85" s="28"/>
      <c r="U85" s="18"/>
      <c r="V85" s="147"/>
      <c r="W85" s="25"/>
      <c r="X85" s="25"/>
    </row>
    <row r="86" spans="2:24" s="14" customFormat="1" ht="13.5">
      <c r="B86" s="25"/>
      <c r="C86" s="25"/>
      <c r="D86" s="25"/>
      <c r="E86" s="147"/>
      <c r="F86" s="147"/>
      <c r="G86" s="147"/>
      <c r="H86" s="147"/>
      <c r="I86" s="147"/>
      <c r="J86" s="147"/>
      <c r="K86" s="147"/>
      <c r="L86" s="147"/>
      <c r="M86" s="147"/>
      <c r="N86" s="147"/>
      <c r="O86" s="147"/>
      <c r="P86" s="26"/>
      <c r="Q86" s="147"/>
      <c r="R86" s="26"/>
      <c r="S86" s="18"/>
      <c r="T86" s="28"/>
      <c r="U86" s="18"/>
      <c r="V86" s="147"/>
      <c r="W86" s="25"/>
      <c r="X86" s="25"/>
    </row>
    <row r="87" spans="2:24" s="14" customFormat="1" ht="13.5">
      <c r="B87" s="25"/>
      <c r="C87" s="25"/>
      <c r="D87" s="25"/>
      <c r="E87" s="147"/>
      <c r="F87" s="147"/>
      <c r="G87" s="147"/>
      <c r="H87" s="147"/>
      <c r="I87" s="147"/>
      <c r="J87" s="147"/>
      <c r="K87" s="147"/>
      <c r="L87" s="147"/>
      <c r="M87" s="147"/>
      <c r="N87" s="147"/>
      <c r="O87" s="147"/>
      <c r="P87" s="26"/>
      <c r="Q87" s="147"/>
      <c r="R87" s="26"/>
      <c r="S87" s="18"/>
      <c r="T87" s="28"/>
      <c r="U87" s="18"/>
      <c r="V87" s="147"/>
      <c r="W87" s="25"/>
      <c r="X87" s="25"/>
    </row>
    <row r="88" spans="2:24" s="14" customFormat="1" ht="13.5">
      <c r="B88" s="25"/>
      <c r="C88" s="25"/>
      <c r="D88" s="25"/>
      <c r="E88" s="147"/>
      <c r="F88" s="147"/>
      <c r="G88" s="147"/>
      <c r="H88" s="147"/>
      <c r="I88" s="147"/>
      <c r="J88" s="147"/>
      <c r="K88" s="147"/>
      <c r="L88" s="147"/>
      <c r="M88" s="147"/>
      <c r="N88" s="147"/>
      <c r="O88" s="147"/>
      <c r="P88" s="26"/>
      <c r="Q88" s="147"/>
      <c r="R88" s="26"/>
      <c r="S88" s="18"/>
      <c r="T88" s="28"/>
      <c r="U88" s="18"/>
      <c r="V88" s="147"/>
      <c r="W88" s="25"/>
      <c r="X88" s="25"/>
    </row>
    <row r="89" spans="2:24" s="14" customFormat="1" ht="13.5">
      <c r="B89" s="25"/>
      <c r="C89" s="25"/>
      <c r="D89" s="25"/>
      <c r="E89" s="147"/>
      <c r="F89" s="147"/>
      <c r="G89" s="147"/>
      <c r="H89" s="147"/>
      <c r="I89" s="147"/>
      <c r="J89" s="147"/>
      <c r="K89" s="147"/>
      <c r="L89" s="147"/>
      <c r="M89" s="147"/>
      <c r="N89" s="147"/>
      <c r="O89" s="147"/>
      <c r="P89" s="26"/>
      <c r="Q89" s="147"/>
      <c r="R89" s="26"/>
      <c r="S89" s="18"/>
      <c r="T89" s="28"/>
      <c r="U89" s="18"/>
      <c r="V89" s="147"/>
      <c r="W89" s="25"/>
      <c r="X89" s="25"/>
    </row>
    <row r="90" spans="2:24" s="14" customFormat="1" ht="13.5">
      <c r="B90" s="25"/>
      <c r="C90" s="25"/>
      <c r="D90" s="25"/>
      <c r="E90" s="147"/>
      <c r="F90" s="147"/>
      <c r="G90" s="147"/>
      <c r="H90" s="147"/>
      <c r="I90" s="147"/>
      <c r="J90" s="147"/>
      <c r="K90" s="147"/>
      <c r="L90" s="147"/>
      <c r="M90" s="147"/>
      <c r="N90" s="147"/>
      <c r="O90" s="147"/>
      <c r="P90" s="26"/>
      <c r="Q90" s="147"/>
      <c r="R90" s="26"/>
      <c r="S90" s="18"/>
      <c r="T90" s="28"/>
      <c r="U90" s="18"/>
      <c r="V90" s="147"/>
      <c r="W90" s="25"/>
      <c r="X90" s="25"/>
    </row>
    <row r="91" spans="2:24" s="14" customFormat="1" ht="13.5">
      <c r="B91" s="25"/>
      <c r="C91" s="25"/>
      <c r="D91" s="25"/>
      <c r="E91" s="147"/>
      <c r="F91" s="147"/>
      <c r="G91" s="147"/>
      <c r="H91" s="147"/>
      <c r="I91" s="147"/>
      <c r="J91" s="147"/>
      <c r="K91" s="147"/>
      <c r="L91" s="147"/>
      <c r="M91" s="147"/>
      <c r="N91" s="147"/>
      <c r="O91" s="147"/>
      <c r="P91" s="26"/>
      <c r="Q91" s="147"/>
      <c r="R91" s="26"/>
      <c r="S91" s="18"/>
      <c r="T91" s="28"/>
      <c r="U91" s="18"/>
      <c r="V91" s="147"/>
      <c r="W91" s="25"/>
      <c r="X91" s="25"/>
    </row>
    <row r="92" spans="2:24" s="14" customFormat="1" ht="13.5">
      <c r="B92" s="25"/>
      <c r="C92" s="25"/>
      <c r="D92" s="25"/>
      <c r="E92" s="147"/>
      <c r="F92" s="147"/>
      <c r="G92" s="147"/>
      <c r="H92" s="147"/>
      <c r="I92" s="147"/>
      <c r="J92" s="147"/>
      <c r="K92" s="147"/>
      <c r="L92" s="147"/>
      <c r="M92" s="147"/>
      <c r="N92" s="147"/>
      <c r="O92" s="147"/>
      <c r="P92" s="26"/>
      <c r="Q92" s="147"/>
      <c r="R92" s="26"/>
      <c r="S92" s="18"/>
      <c r="T92" s="28"/>
      <c r="U92" s="18"/>
      <c r="V92" s="147"/>
      <c r="W92" s="25"/>
      <c r="X92" s="25"/>
    </row>
    <row r="93" spans="2:24" s="14" customFormat="1" ht="13.5">
      <c r="B93" s="25"/>
      <c r="C93" s="25"/>
      <c r="D93" s="25"/>
      <c r="E93" s="147"/>
      <c r="F93" s="147"/>
      <c r="G93" s="147"/>
      <c r="H93" s="147"/>
      <c r="I93" s="147"/>
      <c r="J93" s="147"/>
      <c r="K93" s="147"/>
      <c r="L93" s="147"/>
      <c r="M93" s="147"/>
      <c r="N93" s="147"/>
      <c r="O93" s="147"/>
      <c r="P93" s="26"/>
      <c r="Q93" s="147"/>
      <c r="R93" s="26"/>
      <c r="S93" s="18"/>
      <c r="T93" s="28"/>
      <c r="U93" s="18"/>
      <c r="V93" s="147"/>
      <c r="W93" s="25"/>
      <c r="X93" s="25"/>
    </row>
    <row r="94" spans="2:24" s="14" customFormat="1" ht="13.5">
      <c r="B94" s="25"/>
      <c r="C94" s="25"/>
      <c r="D94" s="25"/>
      <c r="E94" s="147"/>
      <c r="F94" s="147"/>
      <c r="G94" s="147"/>
      <c r="H94" s="147"/>
      <c r="I94" s="147"/>
      <c r="J94" s="147"/>
      <c r="K94" s="147"/>
      <c r="L94" s="147"/>
      <c r="M94" s="147"/>
      <c r="N94" s="147"/>
      <c r="O94" s="147"/>
      <c r="P94" s="26"/>
      <c r="Q94" s="147"/>
      <c r="R94" s="26"/>
      <c r="S94" s="18"/>
      <c r="T94" s="28"/>
      <c r="U94" s="18"/>
      <c r="V94" s="147"/>
      <c r="W94" s="25"/>
      <c r="X94" s="25"/>
    </row>
  </sheetData>
  <mergeCells count="14">
    <mergeCell ref="W3:W4"/>
    <mergeCell ref="T3:T4"/>
    <mergeCell ref="U3:U4"/>
    <mergeCell ref="V3:V4"/>
    <mergeCell ref="P3:P4"/>
    <mergeCell ref="Q3:Q4"/>
    <mergeCell ref="R3:R4"/>
    <mergeCell ref="S3:S4"/>
    <mergeCell ref="H3:K3"/>
    <mergeCell ref="L3:O3"/>
    <mergeCell ref="B3:B4"/>
    <mergeCell ref="E3:G3"/>
    <mergeCell ref="D3:D4"/>
    <mergeCell ref="C3:C4"/>
  </mergeCells>
  <dataValidations count="18">
    <dataValidation type="whole" allowBlank="1" showInputMessage="1" showErrorMessage="1" prompt="業務小分類（別紙２）から、適当な番号を記入して下さい。" error="業務小分類にある数値を入力すること。&#10;" imeMode="off" sqref="G5:G21 G23:G82">
      <formula1>1</formula1>
      <formula2>53</formula2>
    </dataValidation>
    <dataValidation type="list" operator="equal" allowBlank="1" showInputMessage="1" showErrorMessage="1" promptTitle="記入要領3(3)による" prompt="右の▼を押すとリストが表示されますので、&#10;選択して下さい。&#10;&#10;１：地&#10;２：住&#10;３：観&#10;４：農&#10;５：商&#10;６：社&#10;７：衛&#10;８：運&#10;９：教&#10;10：環&#10;11：情&#10;12：国&#10;13：そ&#10;" error="リストから選択" imeMode="off" sqref="F74:F82 F5:F6 F14 F25 F43:F46">
      <formula1>"1,2,3,4,5,6,7,8,9,10"</formula1>
    </dataValidation>
    <dataValidation type="list" operator="equal" allowBlank="1" showInputMessage="1" showErrorMessage="1" promptTitle="記入要領3(3)による" prompt="右の▼を押すとリストが表示されますので、&#10;選択して下さい。&#10;&#10;１：社&#10;２：財&#10;３：株&#10;４：有&#10;５：資&#10;６：名&#10;７：住&#10;８：道&#10;９：土" error="リストから選択&#10;　　　又は&#10;一桁の文字を入力&#10;" imeMode="off" sqref="E5:E6 E10:E17 E19:E21 E66:E82 E41:E47 E49 E51 E57:E64 E23:E39">
      <formula1>"1,2,3,4,5,6,7,8,9"</formula1>
    </dataValidation>
    <dataValidation type="list" allowBlank="1" showInputMessage="1" showErrorMessage="1" prompt="次のとおり、数値を選択すること。&#10;１：明治&#10;２：大正&#10;３：昭和&#10;４：平成" error="１から４までの数値を記入！&#10;" imeMode="off" sqref="L5:L6 H5:H6 L10:L17 H10:H17 H19:H21 L19:L21 H66:H82 L41:L47 H41:H47 L49 H49 H51 L51 L66:L82 L57:L64 H57:H64 L23:L39 H23:H39">
      <formula1>"1,2,3,4"</formula1>
    </dataValidation>
    <dataValidation type="list" allowBlank="1" showInputMessage="1" showErrorMessage="1" promptTitle="廃止理由" prompt="ア：既に事業の目的を達成（予定していた業務が終了）したため&#10;イ：他に類似の業務を行う第三セクターがあるため&#10;ウ：経営状況は順調であったが、事業の目的が達成されなかったため&#10;エ：経営状況が低調で、改善が困難であるため&#10;オ：：指定管理者制度の活用により、業務が失われたため&#10;カ：その他" sqref="V5:V21 V23:V82">
      <formula1>"ア,イ,ウ,エ,オ,カ"</formula1>
    </dataValidation>
    <dataValidation allowBlank="1" showInputMessage="1" showErrorMessage="1" prompt="廃止理由「カ：その他」とした際には、具体的な理由を記入のこと" sqref="W5:W21 W23:W29 W32:W82"/>
    <dataValidation type="whole" allowBlank="1" showInputMessage="1" showErrorMessage="1" error="数字を確認して下さい&#10;" sqref="I5:I21 M5:M21 I23:I82 M23:M82">
      <formula1>1</formula1>
      <formula2>64</formula2>
    </dataValidation>
    <dataValidation type="whole" allowBlank="1" showInputMessage="1" showErrorMessage="1" error="数字を確認して下さい" sqref="J5:J21 N5:N21 J23:J82 N23:N82">
      <formula1>1</formula1>
      <formula2>12</formula2>
    </dataValidation>
    <dataValidation type="whole" allowBlank="1" showInputMessage="1" showErrorMessage="1" error="数字を確認して下さい" sqref="K5:K21 O5:O21 K23:K82 O23:O82">
      <formula1>1</formula1>
      <formula2>31</formula2>
    </dataValidation>
    <dataValidation allowBlank="1" showInputMessage="1" showErrorMessage="1" promptTitle="法人名" prompt="調査対象法人の正式名称（登記簿上の正式名称）を記入して下さい。&#10;ただし、名称中の「財団法人」、「株式会社」等については記入を省略して下さい。" imeMode="on" sqref="B5 B64:B65"/>
    <dataValidation type="list" operator="equal" allowBlank="1" showInputMessage="1" showErrorMessage="1" promptTitle="記入要領3(3)による" prompt="右の▼を押すとリストが表示されますので、&#10;選択して下さい。&#10;&#10;１：地&#10;２：住&#10;３：観&#10;４：農&#10;５：商&#10;６：社&#10;７：衛&#10;８：運&#10;９：教&#10;10：環&#10;11：情&#10;12：国&#10;13：そ&#10;" error="リストから選択" imeMode="off" sqref="F7:F9 F18 F40 F48 F50 F52:F56 F65 F69:F73">
      <formula1>系列13</formula1>
    </dataValidation>
    <dataValidation type="list" allowBlank="1" showInputMessage="1" showErrorMessage="1" prompt="次のとおり、数値を選択すること。&#10;１：明治&#10;２：大正&#10;３：昭和&#10;４：平成" error="１から４までの数値を記入！&#10;" imeMode="off" sqref="H7:H9 L7:L9 L18 H18 L40 H40 L48 H48 L50 H50 H52:H56 L52:L56 L65 H65">
      <formula1>年号</formula1>
    </dataValidation>
    <dataValidation type="list" operator="equal" allowBlank="1" showInputMessage="1" showErrorMessage="1" promptTitle="記入要領3(3)による" prompt="右の▼を押すとリストが表示されますので、&#10;選択して下さい。&#10;&#10;１：社&#10;２：財&#10;３：株&#10;４：有&#10;５：資&#10;６：名&#10;７：住&#10;８：道&#10;９：土" error="リストから選択&#10;　　　又は&#10;一桁の文字を入力&#10;" imeMode="off" sqref="E7:E9 E18 E40 E48 E50 E52:E56 E65">
      <formula1>法人分類</formula1>
    </dataValidation>
    <dataValidation type="list" operator="equal" allowBlank="1" showInputMessage="1" showErrorMessage="1" promptTitle="記入要領3(3)による" prompt="右の▼を押すとリストが表示されますので、&#10;選択して下さい。&#10;&#10;１：地 ２：住 ３：観 ４：農&#10;５：商 ６：社 ７：衛 ８：運&#10;９：教 10：環 11：情&#10;12：国 13：そ&#10;" error="リストから選択" imeMode="off" sqref="F10:F13 F15:F17 F19:F21 F23:F24 F66:F68 F41:F42 F47 F49 F51 F57:F64 F26:F39">
      <formula1>"1,2,3,4,5,6,7,8,9,10,11,12,13"</formula1>
    </dataValidation>
    <dataValidation type="textLength" operator="greaterThanOrEqual" allowBlank="1" showInputMessage="1" showErrorMessage="1" promptTitle="業務概要" prompt="業務概要が分かるように記入して下さい（８字以上記入のこと）。" error="詳しく記入すること" imeMode="on" sqref="D23 D32 D34 D51:D52 D63:D65">
      <formula1>8</formula1>
    </dataValidation>
    <dataValidation allowBlank="1" showInputMessage="1" showErrorMessage="1" promptTitle="法人名" prompt="調査対象法人の正式名称（登記簿上の正式名称（アルファベット不可））を記入して下さい。&#10;ただし、名称中の「財団法人」、「株式会社」等については記入を省略して下さい。" imeMode="on" sqref="B52"/>
    <dataValidation type="textLength" operator="equal" showInputMessage="1" showErrorMessage="1" promptTitle="番号" prompt="報告団体毎に、半角で３桁の通し番号を記入して下さい(001～999）。" errorTitle="半角３桁" error="半角３桁の数値を入力！&#10;" imeMode="off" sqref="C52">
      <formula1>3</formula1>
    </dataValidation>
    <dataValidation allowBlank="1" sqref="B54:D54"/>
  </dataValidations>
  <printOptions horizontalCentered="1"/>
  <pageMargins left="0.7874015748031497" right="0.7874015748031497" top="0.984251968503937" bottom="0.7874015748031497" header="0.5118110236220472" footer="0.5118110236220472"/>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AE133"/>
  <sheetViews>
    <sheetView workbookViewId="0" topLeftCell="A1">
      <selection activeCell="D29" sqref="D29"/>
    </sheetView>
  </sheetViews>
  <sheetFormatPr defaultColWidth="9.00390625" defaultRowHeight="13.5"/>
  <cols>
    <col min="1" max="1" width="2.50390625" style="20" customWidth="1"/>
    <col min="2" max="2" width="4.875" style="20" customWidth="1"/>
    <col min="3" max="3" width="14.625" style="20" customWidth="1"/>
    <col min="4" max="4" width="10.625" style="20" customWidth="1"/>
    <col min="5" max="5" width="17.875" style="20" customWidth="1"/>
    <col min="6" max="8" width="3.625" style="20" customWidth="1"/>
    <col min="9" max="9" width="14.625" style="20" customWidth="1"/>
    <col min="10" max="10" width="10.625" style="20" customWidth="1"/>
    <col min="11" max="11" width="17.875" style="20" customWidth="1"/>
    <col min="12" max="16" width="3.625" style="20" customWidth="1"/>
    <col min="17" max="17" width="3.75390625" style="20" customWidth="1"/>
    <col min="18" max="22" width="3.625" style="20" customWidth="1"/>
    <col min="23" max="23" width="10.625" style="21" customWidth="1"/>
    <col min="24" max="24" width="11.625" style="20" customWidth="1"/>
    <col min="25" max="25" width="11.625" style="27" customWidth="1"/>
    <col min="26" max="26" width="9.00390625" style="16" customWidth="1"/>
    <col min="27" max="27" width="11.625" style="27" customWidth="1"/>
    <col min="28" max="28" width="9.00390625" style="15" customWidth="1"/>
    <col min="29" max="29" width="5.625" style="20" customWidth="1"/>
    <col min="30" max="30" width="11.625" style="20" customWidth="1"/>
    <col min="31" max="31" width="9.00390625" style="20" customWidth="1"/>
    <col min="32" max="16384" width="9.00390625" style="1" customWidth="1"/>
  </cols>
  <sheetData>
    <row r="1" spans="2:4" ht="26.25" customHeight="1">
      <c r="B1" s="22" t="s">
        <v>32</v>
      </c>
      <c r="D1" s="22"/>
    </row>
    <row r="2" spans="2:30" ht="14.25" customHeight="1">
      <c r="B2" s="49" t="s">
        <v>59</v>
      </c>
      <c r="D2" s="42"/>
      <c r="E2" s="42"/>
      <c r="F2" s="42"/>
      <c r="G2" s="42"/>
      <c r="H2" s="42"/>
      <c r="AC2" s="29"/>
      <c r="AD2" s="29" t="s">
        <v>38</v>
      </c>
    </row>
    <row r="3" spans="1:31" s="2" customFormat="1" ht="18" customHeight="1">
      <c r="A3" s="196"/>
      <c r="B3" s="157" t="s">
        <v>11</v>
      </c>
      <c r="C3" s="151" t="s">
        <v>12</v>
      </c>
      <c r="D3" s="157" t="s">
        <v>58</v>
      </c>
      <c r="E3" s="155" t="s">
        <v>57</v>
      </c>
      <c r="F3" s="152" t="s">
        <v>56</v>
      </c>
      <c r="G3" s="153"/>
      <c r="H3" s="154"/>
      <c r="I3" s="151" t="s">
        <v>13</v>
      </c>
      <c r="J3" s="157" t="s">
        <v>58</v>
      </c>
      <c r="K3" s="155" t="s">
        <v>57</v>
      </c>
      <c r="L3" s="152" t="s">
        <v>56</v>
      </c>
      <c r="M3" s="153"/>
      <c r="N3" s="154"/>
      <c r="O3" s="151" t="s">
        <v>3</v>
      </c>
      <c r="P3" s="151"/>
      <c r="Q3" s="151"/>
      <c r="R3" s="151"/>
      <c r="S3" s="151" t="s">
        <v>10</v>
      </c>
      <c r="T3" s="151"/>
      <c r="U3" s="151"/>
      <c r="V3" s="151"/>
      <c r="W3" s="159" t="s">
        <v>15</v>
      </c>
      <c r="X3" s="160" t="s">
        <v>40</v>
      </c>
      <c r="Y3" s="160" t="s">
        <v>41</v>
      </c>
      <c r="Z3" s="197" t="s">
        <v>2</v>
      </c>
      <c r="AA3" s="160" t="s">
        <v>37</v>
      </c>
      <c r="AB3" s="195" t="s">
        <v>2</v>
      </c>
      <c r="AC3" s="151" t="s">
        <v>14</v>
      </c>
      <c r="AD3" s="151" t="s">
        <v>22</v>
      </c>
      <c r="AE3" s="30"/>
    </row>
    <row r="4" spans="1:31" s="2" customFormat="1" ht="54">
      <c r="A4" s="196"/>
      <c r="B4" s="177"/>
      <c r="C4" s="151"/>
      <c r="D4" s="158"/>
      <c r="E4" s="156"/>
      <c r="F4" s="47" t="s">
        <v>55</v>
      </c>
      <c r="G4" s="47" t="s">
        <v>54</v>
      </c>
      <c r="H4" s="47" t="s">
        <v>53</v>
      </c>
      <c r="I4" s="151"/>
      <c r="J4" s="158"/>
      <c r="K4" s="156"/>
      <c r="L4" s="47" t="s">
        <v>55</v>
      </c>
      <c r="M4" s="47" t="s">
        <v>54</v>
      </c>
      <c r="N4" s="47" t="s">
        <v>53</v>
      </c>
      <c r="O4" s="23" t="s">
        <v>5</v>
      </c>
      <c r="P4" s="23" t="s">
        <v>4</v>
      </c>
      <c r="Q4" s="23" t="s">
        <v>6</v>
      </c>
      <c r="R4" s="23" t="s">
        <v>7</v>
      </c>
      <c r="S4" s="23" t="s">
        <v>5</v>
      </c>
      <c r="T4" s="23" t="s">
        <v>4</v>
      </c>
      <c r="U4" s="23" t="s">
        <v>6</v>
      </c>
      <c r="V4" s="23" t="s">
        <v>7</v>
      </c>
      <c r="W4" s="159"/>
      <c r="X4" s="160"/>
      <c r="Y4" s="160"/>
      <c r="Z4" s="198"/>
      <c r="AA4" s="160"/>
      <c r="AB4" s="158"/>
      <c r="AC4" s="151"/>
      <c r="AD4" s="151"/>
      <c r="AE4" s="30"/>
    </row>
    <row r="5" spans="1:31" s="14" customFormat="1" ht="27">
      <c r="A5" s="25"/>
      <c r="B5" s="31" t="s">
        <v>124</v>
      </c>
      <c r="C5" s="31" t="s">
        <v>125</v>
      </c>
      <c r="D5" s="31">
        <v>52</v>
      </c>
      <c r="E5" s="31" t="s">
        <v>126</v>
      </c>
      <c r="F5" s="31">
        <v>3</v>
      </c>
      <c r="G5" s="31">
        <v>1</v>
      </c>
      <c r="H5" s="31">
        <v>2</v>
      </c>
      <c r="I5" s="157" t="s">
        <v>127</v>
      </c>
      <c r="J5" s="157">
        <v>48</v>
      </c>
      <c r="K5" s="157" t="s">
        <v>128</v>
      </c>
      <c r="L5" s="157">
        <v>3</v>
      </c>
      <c r="M5" s="157">
        <v>1</v>
      </c>
      <c r="N5" s="157">
        <v>2</v>
      </c>
      <c r="O5" s="31">
        <v>4</v>
      </c>
      <c r="P5" s="31">
        <v>6</v>
      </c>
      <c r="Q5" s="31">
        <v>12</v>
      </c>
      <c r="R5" s="31">
        <v>1</v>
      </c>
      <c r="S5" s="157">
        <v>3</v>
      </c>
      <c r="T5" s="157">
        <v>16</v>
      </c>
      <c r="U5" s="157">
        <v>7</v>
      </c>
      <c r="V5" s="157">
        <v>1</v>
      </c>
      <c r="W5" s="164">
        <v>2340000</v>
      </c>
      <c r="X5" s="157" t="s">
        <v>122</v>
      </c>
      <c r="Y5" s="149">
        <v>426000</v>
      </c>
      <c r="Z5" s="166">
        <f>Y5/W5</f>
        <v>0.18205128205128204</v>
      </c>
      <c r="AA5" s="175">
        <v>93366</v>
      </c>
      <c r="AB5" s="166">
        <f>AA5/W5</f>
        <v>0.0399</v>
      </c>
      <c r="AC5" s="157" t="s">
        <v>129</v>
      </c>
      <c r="AD5" s="151"/>
      <c r="AE5" s="25"/>
    </row>
    <row r="6" spans="1:31" s="14" customFormat="1" ht="27">
      <c r="A6" s="25"/>
      <c r="B6" s="32" t="s">
        <v>130</v>
      </c>
      <c r="C6" s="32" t="s">
        <v>131</v>
      </c>
      <c r="D6" s="32">
        <v>48</v>
      </c>
      <c r="E6" s="32" t="s">
        <v>128</v>
      </c>
      <c r="F6" s="32">
        <v>3</v>
      </c>
      <c r="G6" s="32">
        <v>1</v>
      </c>
      <c r="H6" s="32">
        <v>2</v>
      </c>
      <c r="I6" s="163"/>
      <c r="J6" s="150"/>
      <c r="K6" s="150"/>
      <c r="L6" s="150"/>
      <c r="M6" s="150"/>
      <c r="N6" s="150"/>
      <c r="O6" s="32">
        <v>3</v>
      </c>
      <c r="P6" s="32">
        <v>48</v>
      </c>
      <c r="Q6" s="32">
        <v>9</v>
      </c>
      <c r="R6" s="32">
        <v>28</v>
      </c>
      <c r="S6" s="163"/>
      <c r="T6" s="163"/>
      <c r="U6" s="163"/>
      <c r="V6" s="163"/>
      <c r="W6" s="165"/>
      <c r="X6" s="163"/>
      <c r="Y6" s="174"/>
      <c r="Z6" s="167"/>
      <c r="AA6" s="176"/>
      <c r="AB6" s="167"/>
      <c r="AC6" s="163"/>
      <c r="AD6" s="151"/>
      <c r="AE6" s="25"/>
    </row>
    <row r="7" spans="1:31" s="14" customFormat="1" ht="13.5">
      <c r="A7" s="25"/>
      <c r="B7" s="32"/>
      <c r="C7" s="32"/>
      <c r="D7" s="32"/>
      <c r="E7" s="32"/>
      <c r="F7" s="32"/>
      <c r="G7" s="32"/>
      <c r="H7" s="32"/>
      <c r="I7" s="163"/>
      <c r="J7" s="150"/>
      <c r="K7" s="150"/>
      <c r="L7" s="150"/>
      <c r="M7" s="150"/>
      <c r="N7" s="150"/>
      <c r="O7" s="32"/>
      <c r="P7" s="32"/>
      <c r="Q7" s="32"/>
      <c r="R7" s="32"/>
      <c r="S7" s="163"/>
      <c r="T7" s="163"/>
      <c r="U7" s="163"/>
      <c r="V7" s="163"/>
      <c r="W7" s="165"/>
      <c r="X7" s="163"/>
      <c r="Y7" s="174"/>
      <c r="Z7" s="167"/>
      <c r="AA7" s="176"/>
      <c r="AB7" s="167"/>
      <c r="AC7" s="163"/>
      <c r="AD7" s="151"/>
      <c r="AE7" s="25"/>
    </row>
    <row r="8" spans="1:31" s="14" customFormat="1" ht="13.5">
      <c r="A8" s="25"/>
      <c r="B8" s="32"/>
      <c r="C8" s="32"/>
      <c r="D8" s="32"/>
      <c r="E8" s="32"/>
      <c r="F8" s="32"/>
      <c r="G8" s="32"/>
      <c r="H8" s="32"/>
      <c r="I8" s="163"/>
      <c r="J8" s="150"/>
      <c r="K8" s="150"/>
      <c r="L8" s="150"/>
      <c r="M8" s="150"/>
      <c r="N8" s="150"/>
      <c r="O8" s="32"/>
      <c r="P8" s="32"/>
      <c r="Q8" s="32"/>
      <c r="R8" s="32"/>
      <c r="S8" s="163"/>
      <c r="T8" s="163"/>
      <c r="U8" s="163"/>
      <c r="V8" s="163"/>
      <c r="W8" s="165"/>
      <c r="X8" s="163"/>
      <c r="Y8" s="174"/>
      <c r="Z8" s="167"/>
      <c r="AA8" s="176"/>
      <c r="AB8" s="167"/>
      <c r="AC8" s="163"/>
      <c r="AD8" s="151"/>
      <c r="AE8" s="25"/>
    </row>
    <row r="9" spans="1:31" s="14" customFormat="1" ht="13.5">
      <c r="A9" s="25"/>
      <c r="B9" s="33"/>
      <c r="C9" s="33"/>
      <c r="D9" s="48"/>
      <c r="E9" s="48"/>
      <c r="F9" s="48"/>
      <c r="G9" s="48"/>
      <c r="H9" s="48"/>
      <c r="I9" s="177"/>
      <c r="J9" s="158"/>
      <c r="K9" s="158"/>
      <c r="L9" s="158"/>
      <c r="M9" s="158"/>
      <c r="N9" s="158"/>
      <c r="O9" s="33"/>
      <c r="P9" s="33"/>
      <c r="Q9" s="33"/>
      <c r="R9" s="33"/>
      <c r="S9" s="177"/>
      <c r="T9" s="177"/>
      <c r="U9" s="177"/>
      <c r="V9" s="177"/>
      <c r="W9" s="181"/>
      <c r="X9" s="177"/>
      <c r="Y9" s="178"/>
      <c r="Z9" s="179"/>
      <c r="AA9" s="180"/>
      <c r="AB9" s="179"/>
      <c r="AC9" s="177"/>
      <c r="AD9" s="151"/>
      <c r="AE9" s="25"/>
    </row>
    <row r="10" spans="1:31" s="14" customFormat="1" ht="30" customHeight="1">
      <c r="A10" s="25"/>
      <c r="B10" s="31" t="s">
        <v>149</v>
      </c>
      <c r="C10" s="31" t="s">
        <v>150</v>
      </c>
      <c r="D10" s="31">
        <v>110001029</v>
      </c>
      <c r="E10" s="31" t="s">
        <v>151</v>
      </c>
      <c r="F10" s="31">
        <v>2</v>
      </c>
      <c r="G10" s="31">
        <v>5</v>
      </c>
      <c r="H10" s="31">
        <v>20</v>
      </c>
      <c r="I10" s="157" t="s">
        <v>152</v>
      </c>
      <c r="J10" s="157">
        <v>110001029</v>
      </c>
      <c r="K10" s="157" t="s">
        <v>153</v>
      </c>
      <c r="L10" s="157">
        <v>2</v>
      </c>
      <c r="M10" s="157">
        <v>5</v>
      </c>
      <c r="N10" s="157">
        <v>20</v>
      </c>
      <c r="O10" s="31">
        <v>3</v>
      </c>
      <c r="P10" s="31">
        <v>48</v>
      </c>
      <c r="Q10" s="31">
        <v>4</v>
      </c>
      <c r="R10" s="31">
        <v>29</v>
      </c>
      <c r="S10" s="157">
        <v>4</v>
      </c>
      <c r="T10" s="157">
        <v>16</v>
      </c>
      <c r="U10" s="157">
        <v>12</v>
      </c>
      <c r="V10" s="157">
        <v>28</v>
      </c>
      <c r="W10" s="164">
        <v>5000</v>
      </c>
      <c r="X10" s="157" t="s">
        <v>148</v>
      </c>
      <c r="Y10" s="149">
        <v>5000</v>
      </c>
      <c r="Z10" s="166">
        <f>Y10/W10</f>
        <v>1</v>
      </c>
      <c r="AA10" s="175"/>
      <c r="AB10" s="166">
        <f>AA10/W10</f>
        <v>0</v>
      </c>
      <c r="AC10" s="157" t="s">
        <v>154</v>
      </c>
      <c r="AD10" s="151"/>
      <c r="AE10" s="25"/>
    </row>
    <row r="11" spans="1:31" s="14" customFormat="1" ht="41.25" customHeight="1">
      <c r="A11" s="25"/>
      <c r="B11" s="32" t="s">
        <v>155</v>
      </c>
      <c r="C11" s="32" t="s">
        <v>156</v>
      </c>
      <c r="D11" s="32">
        <v>110001028</v>
      </c>
      <c r="E11" s="32" t="s">
        <v>157</v>
      </c>
      <c r="F11" s="32">
        <v>2</v>
      </c>
      <c r="G11" s="32">
        <v>5</v>
      </c>
      <c r="H11" s="32">
        <v>22</v>
      </c>
      <c r="I11" s="163"/>
      <c r="J11" s="150"/>
      <c r="K11" s="150"/>
      <c r="L11" s="150"/>
      <c r="M11" s="150"/>
      <c r="N11" s="150"/>
      <c r="O11" s="32">
        <v>4</v>
      </c>
      <c r="P11" s="32">
        <v>9</v>
      </c>
      <c r="Q11" s="32">
        <v>2</v>
      </c>
      <c r="R11" s="32">
        <v>28</v>
      </c>
      <c r="S11" s="163"/>
      <c r="T11" s="163"/>
      <c r="U11" s="163"/>
      <c r="V11" s="163"/>
      <c r="W11" s="165"/>
      <c r="X11" s="163"/>
      <c r="Y11" s="174"/>
      <c r="Z11" s="167"/>
      <c r="AA11" s="176"/>
      <c r="AB11" s="167"/>
      <c r="AC11" s="163"/>
      <c r="AD11" s="151"/>
      <c r="AE11" s="25"/>
    </row>
    <row r="12" spans="1:31" s="14" customFormat="1" ht="13.5">
      <c r="A12" s="25"/>
      <c r="B12" s="32"/>
      <c r="C12" s="32"/>
      <c r="D12" s="32"/>
      <c r="E12" s="32"/>
      <c r="F12" s="32"/>
      <c r="G12" s="32"/>
      <c r="H12" s="32"/>
      <c r="I12" s="163"/>
      <c r="J12" s="150"/>
      <c r="K12" s="150"/>
      <c r="L12" s="150"/>
      <c r="M12" s="150"/>
      <c r="N12" s="150"/>
      <c r="O12" s="32"/>
      <c r="P12" s="32"/>
      <c r="Q12" s="32"/>
      <c r="R12" s="32"/>
      <c r="S12" s="163"/>
      <c r="T12" s="163"/>
      <c r="U12" s="163"/>
      <c r="V12" s="163"/>
      <c r="W12" s="165"/>
      <c r="X12" s="163"/>
      <c r="Y12" s="174"/>
      <c r="Z12" s="167"/>
      <c r="AA12" s="176"/>
      <c r="AB12" s="167"/>
      <c r="AC12" s="163"/>
      <c r="AD12" s="151"/>
      <c r="AE12" s="25"/>
    </row>
    <row r="13" spans="1:31" s="14" customFormat="1" ht="13.5">
      <c r="A13" s="25"/>
      <c r="B13" s="32"/>
      <c r="C13" s="32"/>
      <c r="D13" s="32"/>
      <c r="E13" s="32"/>
      <c r="F13" s="32"/>
      <c r="G13" s="32"/>
      <c r="H13" s="32"/>
      <c r="I13" s="163"/>
      <c r="J13" s="150"/>
      <c r="K13" s="150"/>
      <c r="L13" s="150"/>
      <c r="M13" s="150"/>
      <c r="N13" s="150"/>
      <c r="O13" s="32"/>
      <c r="P13" s="32"/>
      <c r="Q13" s="32"/>
      <c r="R13" s="32"/>
      <c r="S13" s="163"/>
      <c r="T13" s="163"/>
      <c r="U13" s="163"/>
      <c r="V13" s="163"/>
      <c r="W13" s="165"/>
      <c r="X13" s="163"/>
      <c r="Y13" s="174"/>
      <c r="Z13" s="167"/>
      <c r="AA13" s="176"/>
      <c r="AB13" s="167"/>
      <c r="AC13" s="163"/>
      <c r="AD13" s="151"/>
      <c r="AE13" s="25"/>
    </row>
    <row r="14" spans="1:31" s="14" customFormat="1" ht="13.5">
      <c r="A14" s="25"/>
      <c r="B14" s="33"/>
      <c r="C14" s="33"/>
      <c r="D14" s="48"/>
      <c r="E14" s="48"/>
      <c r="F14" s="48"/>
      <c r="G14" s="48"/>
      <c r="H14" s="48"/>
      <c r="I14" s="177"/>
      <c r="J14" s="158"/>
      <c r="K14" s="158"/>
      <c r="L14" s="158"/>
      <c r="M14" s="158"/>
      <c r="N14" s="158"/>
      <c r="O14" s="33"/>
      <c r="P14" s="33"/>
      <c r="Q14" s="33"/>
      <c r="R14" s="33"/>
      <c r="S14" s="177"/>
      <c r="T14" s="177"/>
      <c r="U14" s="177"/>
      <c r="V14" s="177"/>
      <c r="W14" s="181"/>
      <c r="X14" s="177"/>
      <c r="Y14" s="178"/>
      <c r="Z14" s="179"/>
      <c r="AA14" s="180"/>
      <c r="AB14" s="179"/>
      <c r="AC14" s="177"/>
      <c r="AD14" s="151"/>
      <c r="AE14" s="25"/>
    </row>
    <row r="15" spans="1:31" s="14" customFormat="1" ht="40.5">
      <c r="A15" s="25"/>
      <c r="B15" s="31" t="s">
        <v>149</v>
      </c>
      <c r="C15" s="31" t="s">
        <v>163</v>
      </c>
      <c r="D15" s="92" t="s">
        <v>164</v>
      </c>
      <c r="E15" s="31" t="s">
        <v>165</v>
      </c>
      <c r="F15" s="31">
        <v>3</v>
      </c>
      <c r="G15" s="31">
        <v>13</v>
      </c>
      <c r="H15" s="31">
        <v>53</v>
      </c>
      <c r="I15" s="157" t="s">
        <v>166</v>
      </c>
      <c r="J15" s="188" t="s">
        <v>167</v>
      </c>
      <c r="K15" s="157" t="s">
        <v>165</v>
      </c>
      <c r="L15" s="157">
        <v>3</v>
      </c>
      <c r="M15" s="157">
        <v>13</v>
      </c>
      <c r="N15" s="189">
        <v>53</v>
      </c>
      <c r="O15" s="31">
        <v>4</v>
      </c>
      <c r="P15" s="31">
        <v>1</v>
      </c>
      <c r="Q15" s="31">
        <v>11</v>
      </c>
      <c r="R15" s="31">
        <v>1</v>
      </c>
      <c r="S15" s="157">
        <v>4</v>
      </c>
      <c r="T15" s="157">
        <v>16</v>
      </c>
      <c r="U15" s="157">
        <v>7</v>
      </c>
      <c r="V15" s="157">
        <v>1</v>
      </c>
      <c r="W15" s="164">
        <v>600000</v>
      </c>
      <c r="X15" s="157" t="s">
        <v>161</v>
      </c>
      <c r="Y15" s="149">
        <v>125000</v>
      </c>
      <c r="Z15" s="166">
        <f>Y15/W15</f>
        <v>0.20833333333333334</v>
      </c>
      <c r="AA15" s="175">
        <v>0</v>
      </c>
      <c r="AB15" s="166">
        <f>AA15/W15</f>
        <v>0</v>
      </c>
      <c r="AC15" s="157" t="s">
        <v>129</v>
      </c>
      <c r="AD15" s="151"/>
      <c r="AE15" s="25"/>
    </row>
    <row r="16" spans="1:31" s="14" customFormat="1" ht="27">
      <c r="A16" s="25"/>
      <c r="B16" s="32" t="s">
        <v>168</v>
      </c>
      <c r="C16" s="32" t="s">
        <v>169</v>
      </c>
      <c r="D16" s="32"/>
      <c r="E16" s="32" t="s">
        <v>170</v>
      </c>
      <c r="F16" s="32">
        <v>3</v>
      </c>
      <c r="G16" s="32">
        <v>2</v>
      </c>
      <c r="H16" s="32">
        <v>7</v>
      </c>
      <c r="I16" s="163"/>
      <c r="J16" s="150"/>
      <c r="K16" s="150"/>
      <c r="L16" s="150"/>
      <c r="M16" s="150"/>
      <c r="N16" s="190"/>
      <c r="O16" s="32">
        <v>4</v>
      </c>
      <c r="P16" s="32">
        <v>2</v>
      </c>
      <c r="Q16" s="32">
        <v>12</v>
      </c>
      <c r="R16" s="32">
        <v>20</v>
      </c>
      <c r="S16" s="163"/>
      <c r="T16" s="163"/>
      <c r="U16" s="163"/>
      <c r="V16" s="163"/>
      <c r="W16" s="165"/>
      <c r="X16" s="163"/>
      <c r="Y16" s="174"/>
      <c r="Z16" s="167"/>
      <c r="AA16" s="176"/>
      <c r="AB16" s="167"/>
      <c r="AC16" s="163"/>
      <c r="AD16" s="151"/>
      <c r="AE16" s="25"/>
    </row>
    <row r="17" spans="1:31" s="14" customFormat="1" ht="13.5">
      <c r="A17" s="25"/>
      <c r="B17" s="32"/>
      <c r="C17" s="32"/>
      <c r="D17" s="32"/>
      <c r="E17" s="32"/>
      <c r="F17" s="32"/>
      <c r="G17" s="32"/>
      <c r="H17" s="32"/>
      <c r="I17" s="163"/>
      <c r="J17" s="150"/>
      <c r="K17" s="150"/>
      <c r="L17" s="150"/>
      <c r="M17" s="150"/>
      <c r="N17" s="190"/>
      <c r="O17" s="32"/>
      <c r="P17" s="32"/>
      <c r="Q17" s="32"/>
      <c r="R17" s="32"/>
      <c r="S17" s="163"/>
      <c r="T17" s="163"/>
      <c r="U17" s="163"/>
      <c r="V17" s="163"/>
      <c r="W17" s="165"/>
      <c r="X17" s="163"/>
      <c r="Y17" s="174"/>
      <c r="Z17" s="167"/>
      <c r="AA17" s="176"/>
      <c r="AB17" s="167"/>
      <c r="AC17" s="163"/>
      <c r="AD17" s="151"/>
      <c r="AE17" s="25"/>
    </row>
    <row r="18" spans="1:31" s="14" customFormat="1" ht="13.5">
      <c r="A18" s="25"/>
      <c r="B18" s="32"/>
      <c r="C18" s="32"/>
      <c r="D18" s="32"/>
      <c r="E18" s="32"/>
      <c r="F18" s="32"/>
      <c r="G18" s="32"/>
      <c r="H18" s="32"/>
      <c r="I18" s="163"/>
      <c r="J18" s="150"/>
      <c r="K18" s="150"/>
      <c r="L18" s="150"/>
      <c r="M18" s="150"/>
      <c r="N18" s="190"/>
      <c r="O18" s="32"/>
      <c r="P18" s="32"/>
      <c r="Q18" s="32"/>
      <c r="R18" s="32"/>
      <c r="S18" s="163"/>
      <c r="T18" s="163"/>
      <c r="U18" s="163"/>
      <c r="V18" s="163"/>
      <c r="W18" s="165"/>
      <c r="X18" s="163"/>
      <c r="Y18" s="174"/>
      <c r="Z18" s="167"/>
      <c r="AA18" s="176"/>
      <c r="AB18" s="167"/>
      <c r="AC18" s="163"/>
      <c r="AD18" s="151"/>
      <c r="AE18" s="25"/>
    </row>
    <row r="19" spans="1:31" s="14" customFormat="1" ht="13.5">
      <c r="A19" s="25"/>
      <c r="B19" s="33"/>
      <c r="C19" s="33"/>
      <c r="D19" s="48"/>
      <c r="E19" s="48"/>
      <c r="F19" s="48"/>
      <c r="G19" s="48"/>
      <c r="H19" s="48"/>
      <c r="I19" s="177"/>
      <c r="J19" s="158"/>
      <c r="K19" s="158"/>
      <c r="L19" s="158"/>
      <c r="M19" s="158"/>
      <c r="N19" s="191"/>
      <c r="O19" s="33"/>
      <c r="P19" s="33"/>
      <c r="Q19" s="33"/>
      <c r="R19" s="33"/>
      <c r="S19" s="177"/>
      <c r="T19" s="177"/>
      <c r="U19" s="177"/>
      <c r="V19" s="177"/>
      <c r="W19" s="181"/>
      <c r="X19" s="177"/>
      <c r="Y19" s="178"/>
      <c r="Z19" s="179"/>
      <c r="AA19" s="180"/>
      <c r="AB19" s="179"/>
      <c r="AC19" s="177"/>
      <c r="AD19" s="151"/>
      <c r="AE19" s="25"/>
    </row>
    <row r="20" spans="1:31" s="14" customFormat="1" ht="13.5">
      <c r="A20" s="25"/>
      <c r="B20" s="31" t="s">
        <v>124</v>
      </c>
      <c r="C20" s="93" t="s">
        <v>171</v>
      </c>
      <c r="D20" s="31">
        <v>130001027</v>
      </c>
      <c r="E20" s="93" t="s">
        <v>172</v>
      </c>
      <c r="F20" s="31">
        <v>2</v>
      </c>
      <c r="G20" s="31">
        <v>9</v>
      </c>
      <c r="H20" s="31">
        <v>44</v>
      </c>
      <c r="I20" s="157" t="s">
        <v>173</v>
      </c>
      <c r="J20" s="157">
        <v>130001076</v>
      </c>
      <c r="K20" s="185" t="s">
        <v>174</v>
      </c>
      <c r="L20" s="157">
        <v>2</v>
      </c>
      <c r="M20" s="157">
        <v>5</v>
      </c>
      <c r="N20" s="157">
        <v>22</v>
      </c>
      <c r="O20" s="31">
        <v>3</v>
      </c>
      <c r="P20" s="31">
        <v>47</v>
      </c>
      <c r="Q20" s="31">
        <v>6</v>
      </c>
      <c r="R20" s="31">
        <v>6</v>
      </c>
      <c r="S20" s="157">
        <v>4</v>
      </c>
      <c r="T20" s="157">
        <v>16</v>
      </c>
      <c r="U20" s="157">
        <v>4</v>
      </c>
      <c r="V20" s="157">
        <v>1</v>
      </c>
      <c r="W20" s="164">
        <v>494409</v>
      </c>
      <c r="X20" s="182" t="s">
        <v>175</v>
      </c>
      <c r="Y20" s="149">
        <v>250000</v>
      </c>
      <c r="Z20" s="166">
        <f>Y20/W20</f>
        <v>0.5056542255501012</v>
      </c>
      <c r="AA20" s="175">
        <v>243500</v>
      </c>
      <c r="AB20" s="166">
        <f>AA20/W20</f>
        <v>0.4925072156857986</v>
      </c>
      <c r="AC20" s="157" t="s">
        <v>129</v>
      </c>
      <c r="AD20" s="151"/>
      <c r="AE20" s="25"/>
    </row>
    <row r="21" spans="1:31" s="14" customFormat="1" ht="13.5">
      <c r="A21" s="25"/>
      <c r="B21" s="32" t="s">
        <v>176</v>
      </c>
      <c r="C21" s="94" t="s">
        <v>177</v>
      </c>
      <c r="D21" s="32">
        <v>130001028</v>
      </c>
      <c r="E21" s="94" t="s">
        <v>178</v>
      </c>
      <c r="F21" s="32">
        <v>2</v>
      </c>
      <c r="G21" s="32">
        <v>6</v>
      </c>
      <c r="H21" s="32">
        <v>24</v>
      </c>
      <c r="I21" s="163"/>
      <c r="J21" s="150"/>
      <c r="K21" s="186"/>
      <c r="L21" s="150"/>
      <c r="M21" s="150"/>
      <c r="N21" s="150"/>
      <c r="O21" s="32">
        <v>3</v>
      </c>
      <c r="P21" s="32">
        <v>50</v>
      </c>
      <c r="Q21" s="32">
        <v>10</v>
      </c>
      <c r="R21" s="32">
        <v>25</v>
      </c>
      <c r="S21" s="163"/>
      <c r="T21" s="163"/>
      <c r="U21" s="163"/>
      <c r="V21" s="163"/>
      <c r="W21" s="165"/>
      <c r="X21" s="183"/>
      <c r="Y21" s="174"/>
      <c r="Z21" s="167"/>
      <c r="AA21" s="176"/>
      <c r="AB21" s="167"/>
      <c r="AC21" s="163"/>
      <c r="AD21" s="151"/>
      <c r="AE21" s="25"/>
    </row>
    <row r="22" spans="1:31" s="14" customFormat="1" ht="13.5">
      <c r="A22" s="25"/>
      <c r="B22" s="32"/>
      <c r="C22" s="32"/>
      <c r="D22" s="32"/>
      <c r="E22" s="32"/>
      <c r="F22" s="32"/>
      <c r="G22" s="32"/>
      <c r="H22" s="32"/>
      <c r="I22" s="163"/>
      <c r="J22" s="150"/>
      <c r="K22" s="186"/>
      <c r="L22" s="150"/>
      <c r="M22" s="150"/>
      <c r="N22" s="150"/>
      <c r="O22" s="32"/>
      <c r="P22" s="32"/>
      <c r="Q22" s="32"/>
      <c r="R22" s="32"/>
      <c r="S22" s="163"/>
      <c r="T22" s="163"/>
      <c r="U22" s="163"/>
      <c r="V22" s="163"/>
      <c r="W22" s="165"/>
      <c r="X22" s="183"/>
      <c r="Y22" s="174"/>
      <c r="Z22" s="167"/>
      <c r="AA22" s="176"/>
      <c r="AB22" s="167"/>
      <c r="AC22" s="163"/>
      <c r="AD22" s="151"/>
      <c r="AE22" s="25"/>
    </row>
    <row r="23" spans="1:31" s="14" customFormat="1" ht="13.5">
      <c r="A23" s="25"/>
      <c r="B23" s="32"/>
      <c r="C23" s="32"/>
      <c r="D23" s="32"/>
      <c r="E23" s="32"/>
      <c r="F23" s="32"/>
      <c r="G23" s="32"/>
      <c r="H23" s="32"/>
      <c r="I23" s="163"/>
      <c r="J23" s="150"/>
      <c r="K23" s="186"/>
      <c r="L23" s="150"/>
      <c r="M23" s="150"/>
      <c r="N23" s="150"/>
      <c r="O23" s="32"/>
      <c r="P23" s="32"/>
      <c r="Q23" s="32"/>
      <c r="R23" s="32"/>
      <c r="S23" s="163"/>
      <c r="T23" s="163"/>
      <c r="U23" s="163"/>
      <c r="V23" s="163"/>
      <c r="W23" s="165"/>
      <c r="X23" s="183"/>
      <c r="Y23" s="174"/>
      <c r="Z23" s="167"/>
      <c r="AA23" s="176"/>
      <c r="AB23" s="167"/>
      <c r="AC23" s="163"/>
      <c r="AD23" s="151"/>
      <c r="AE23" s="25"/>
    </row>
    <row r="24" spans="1:31" s="14" customFormat="1" ht="13.5">
      <c r="A24" s="25"/>
      <c r="B24" s="33"/>
      <c r="C24" s="33"/>
      <c r="D24" s="48"/>
      <c r="E24" s="48"/>
      <c r="F24" s="48"/>
      <c r="G24" s="48"/>
      <c r="H24" s="48"/>
      <c r="I24" s="177"/>
      <c r="J24" s="158"/>
      <c r="K24" s="187"/>
      <c r="L24" s="158"/>
      <c r="M24" s="158"/>
      <c r="N24" s="158"/>
      <c r="O24" s="33"/>
      <c r="P24" s="33"/>
      <c r="Q24" s="33"/>
      <c r="R24" s="33"/>
      <c r="S24" s="177"/>
      <c r="T24" s="177"/>
      <c r="U24" s="177"/>
      <c r="V24" s="177"/>
      <c r="W24" s="181"/>
      <c r="X24" s="184"/>
      <c r="Y24" s="178"/>
      <c r="Z24" s="179"/>
      <c r="AA24" s="180"/>
      <c r="AB24" s="179"/>
      <c r="AC24" s="177"/>
      <c r="AD24" s="151"/>
      <c r="AE24" s="25"/>
    </row>
    <row r="25" spans="1:31" s="14" customFormat="1" ht="27">
      <c r="A25" s="25"/>
      <c r="B25" s="31" t="s">
        <v>124</v>
      </c>
      <c r="C25" s="31" t="s">
        <v>179</v>
      </c>
      <c r="D25" s="31">
        <v>152021002</v>
      </c>
      <c r="E25" s="95" t="s">
        <v>180</v>
      </c>
      <c r="F25" s="32">
        <v>2</v>
      </c>
      <c r="G25" s="32">
        <v>5</v>
      </c>
      <c r="H25" s="32">
        <v>20</v>
      </c>
      <c r="I25" s="157" t="s">
        <v>181</v>
      </c>
      <c r="J25" s="151">
        <v>150002002</v>
      </c>
      <c r="K25" s="157" t="s">
        <v>182</v>
      </c>
      <c r="L25" s="157">
        <v>2</v>
      </c>
      <c r="M25" s="157">
        <v>5</v>
      </c>
      <c r="N25" s="157">
        <v>20</v>
      </c>
      <c r="O25" s="31">
        <v>3</v>
      </c>
      <c r="P25" s="31">
        <v>58</v>
      </c>
      <c r="Q25" s="31">
        <v>3</v>
      </c>
      <c r="R25" s="31">
        <v>30</v>
      </c>
      <c r="S25" s="157">
        <v>4</v>
      </c>
      <c r="T25" s="157">
        <v>16</v>
      </c>
      <c r="U25" s="157">
        <v>11</v>
      </c>
      <c r="V25" s="157">
        <v>1</v>
      </c>
      <c r="W25" s="164">
        <v>258972</v>
      </c>
      <c r="X25" s="157" t="s">
        <v>183</v>
      </c>
      <c r="Y25" s="149">
        <v>258972</v>
      </c>
      <c r="Z25" s="166">
        <f>Y25/W25</f>
        <v>1</v>
      </c>
      <c r="AA25" s="175">
        <v>0</v>
      </c>
      <c r="AB25" s="166">
        <f>AA25/W25</f>
        <v>0</v>
      </c>
      <c r="AC25" s="157" t="s">
        <v>81</v>
      </c>
      <c r="AD25" s="151"/>
      <c r="AE25" s="25"/>
    </row>
    <row r="26" spans="1:31" s="14" customFormat="1" ht="27">
      <c r="A26" s="25"/>
      <c r="B26" s="32" t="s">
        <v>184</v>
      </c>
      <c r="C26" s="32" t="s">
        <v>181</v>
      </c>
      <c r="D26" s="96" t="s">
        <v>185</v>
      </c>
      <c r="E26" s="32" t="s">
        <v>182</v>
      </c>
      <c r="F26" s="32">
        <v>2</v>
      </c>
      <c r="G26" s="32">
        <v>5</v>
      </c>
      <c r="H26" s="32">
        <v>20</v>
      </c>
      <c r="I26" s="163"/>
      <c r="J26" s="151"/>
      <c r="K26" s="150"/>
      <c r="L26" s="150"/>
      <c r="M26" s="150"/>
      <c r="N26" s="150"/>
      <c r="O26" s="32">
        <v>3</v>
      </c>
      <c r="P26" s="32">
        <v>46</v>
      </c>
      <c r="Q26" s="32">
        <v>4</v>
      </c>
      <c r="R26" s="32">
        <v>1</v>
      </c>
      <c r="S26" s="163"/>
      <c r="T26" s="163"/>
      <c r="U26" s="163"/>
      <c r="V26" s="163"/>
      <c r="W26" s="165"/>
      <c r="X26" s="163"/>
      <c r="Y26" s="174"/>
      <c r="Z26" s="167"/>
      <c r="AA26" s="176"/>
      <c r="AB26" s="167"/>
      <c r="AC26" s="163"/>
      <c r="AD26" s="151"/>
      <c r="AE26" s="25"/>
    </row>
    <row r="27" spans="1:31" s="14" customFormat="1" ht="42">
      <c r="A27" s="25"/>
      <c r="B27" s="31" t="s">
        <v>186</v>
      </c>
      <c r="C27" s="31" t="s">
        <v>187</v>
      </c>
      <c r="D27" s="31">
        <v>150002029</v>
      </c>
      <c r="E27" s="97" t="s">
        <v>188</v>
      </c>
      <c r="F27" s="31">
        <v>2</v>
      </c>
      <c r="G27" s="31">
        <v>6</v>
      </c>
      <c r="H27" s="31">
        <v>26</v>
      </c>
      <c r="I27" s="170" t="s">
        <v>189</v>
      </c>
      <c r="J27" s="151">
        <v>150002029</v>
      </c>
      <c r="K27" s="172" t="s">
        <v>190</v>
      </c>
      <c r="L27" s="157">
        <v>2</v>
      </c>
      <c r="M27" s="157">
        <v>6</v>
      </c>
      <c r="N27" s="157">
        <v>26</v>
      </c>
      <c r="O27" s="31">
        <v>3</v>
      </c>
      <c r="P27" s="31">
        <v>63</v>
      </c>
      <c r="Q27" s="31">
        <v>3</v>
      </c>
      <c r="R27" s="31">
        <v>1</v>
      </c>
      <c r="S27" s="157">
        <v>4</v>
      </c>
      <c r="T27" s="157">
        <v>16</v>
      </c>
      <c r="U27" s="157">
        <v>4</v>
      </c>
      <c r="V27" s="157">
        <v>1</v>
      </c>
      <c r="W27" s="164">
        <v>156679</v>
      </c>
      <c r="X27" s="157" t="s">
        <v>183</v>
      </c>
      <c r="Y27" s="164">
        <v>20500</v>
      </c>
      <c r="Z27" s="166">
        <f>Y27/W27</f>
        <v>0.1308407635994613</v>
      </c>
      <c r="AA27" s="168">
        <v>10000</v>
      </c>
      <c r="AB27" s="166">
        <f>AA27/W27</f>
        <v>0.06382476273144455</v>
      </c>
      <c r="AC27" s="157" t="s">
        <v>154</v>
      </c>
      <c r="AD27" s="151"/>
      <c r="AE27" s="25"/>
    </row>
    <row r="28" spans="1:31" s="14" customFormat="1" ht="33.75" customHeight="1">
      <c r="A28" s="25"/>
      <c r="B28" s="32" t="s">
        <v>155</v>
      </c>
      <c r="C28" s="32" t="s">
        <v>191</v>
      </c>
      <c r="D28" s="32">
        <v>150002034</v>
      </c>
      <c r="E28" s="98" t="s">
        <v>192</v>
      </c>
      <c r="F28" s="32">
        <v>2</v>
      </c>
      <c r="G28" s="32">
        <v>6</v>
      </c>
      <c r="H28" s="32">
        <v>26</v>
      </c>
      <c r="I28" s="171"/>
      <c r="J28" s="151"/>
      <c r="K28" s="173"/>
      <c r="L28" s="150"/>
      <c r="M28" s="150"/>
      <c r="N28" s="150"/>
      <c r="O28" s="32">
        <v>3</v>
      </c>
      <c r="P28" s="32">
        <v>41</v>
      </c>
      <c r="Q28" s="32">
        <v>12</v>
      </c>
      <c r="R28" s="32">
        <v>6</v>
      </c>
      <c r="S28" s="163"/>
      <c r="T28" s="163"/>
      <c r="U28" s="163"/>
      <c r="V28" s="163"/>
      <c r="W28" s="165"/>
      <c r="X28" s="163"/>
      <c r="Y28" s="165"/>
      <c r="Z28" s="167"/>
      <c r="AA28" s="169"/>
      <c r="AB28" s="167"/>
      <c r="AC28" s="163"/>
      <c r="AD28" s="151"/>
      <c r="AE28" s="25"/>
    </row>
    <row r="29" spans="1:31" s="14" customFormat="1" ht="94.5">
      <c r="A29" s="25"/>
      <c r="B29" s="31" t="s">
        <v>149</v>
      </c>
      <c r="C29" s="31" t="s">
        <v>263</v>
      </c>
      <c r="D29" s="31">
        <v>7</v>
      </c>
      <c r="E29" s="31" t="s">
        <v>264</v>
      </c>
      <c r="F29" s="31">
        <v>2</v>
      </c>
      <c r="G29" s="31">
        <v>12</v>
      </c>
      <c r="H29" s="31">
        <v>50</v>
      </c>
      <c r="I29" s="157" t="s">
        <v>263</v>
      </c>
      <c r="J29" s="157">
        <v>7</v>
      </c>
      <c r="K29" s="157" t="s">
        <v>265</v>
      </c>
      <c r="L29" s="157">
        <v>2</v>
      </c>
      <c r="M29" s="157">
        <v>12</v>
      </c>
      <c r="N29" s="157">
        <v>50</v>
      </c>
      <c r="O29" s="31">
        <v>4</v>
      </c>
      <c r="P29" s="31">
        <v>3</v>
      </c>
      <c r="Q29" s="31">
        <v>5</v>
      </c>
      <c r="R29" s="31">
        <v>16</v>
      </c>
      <c r="S29" s="157">
        <v>4</v>
      </c>
      <c r="T29" s="157">
        <v>16</v>
      </c>
      <c r="U29" s="157">
        <v>4</v>
      </c>
      <c r="V29" s="157">
        <v>1</v>
      </c>
      <c r="W29" s="164">
        <v>530624</v>
      </c>
      <c r="X29" s="157" t="s">
        <v>256</v>
      </c>
      <c r="Y29" s="149">
        <v>400000</v>
      </c>
      <c r="Z29" s="166">
        <f>Y29/W29</f>
        <v>0.753829453624412</v>
      </c>
      <c r="AA29" s="175">
        <v>100000</v>
      </c>
      <c r="AB29" s="166">
        <f>AA29/W29</f>
        <v>0.188457363406103</v>
      </c>
      <c r="AC29" s="157" t="s">
        <v>81</v>
      </c>
      <c r="AD29" s="151"/>
      <c r="AE29" s="25"/>
    </row>
    <row r="30" spans="1:31" s="14" customFormat="1" ht="27">
      <c r="A30" s="25"/>
      <c r="B30" s="32" t="s">
        <v>266</v>
      </c>
      <c r="C30" s="32" t="s">
        <v>267</v>
      </c>
      <c r="D30" s="32">
        <v>56</v>
      </c>
      <c r="E30" s="32" t="s">
        <v>268</v>
      </c>
      <c r="F30" s="32">
        <v>2</v>
      </c>
      <c r="G30" s="32">
        <v>9</v>
      </c>
      <c r="H30" s="32">
        <v>44</v>
      </c>
      <c r="I30" s="163"/>
      <c r="J30" s="150"/>
      <c r="K30" s="150"/>
      <c r="L30" s="150"/>
      <c r="M30" s="150"/>
      <c r="N30" s="150"/>
      <c r="O30" s="32">
        <v>4</v>
      </c>
      <c r="P30" s="32">
        <v>4</v>
      </c>
      <c r="Q30" s="32">
        <v>3</v>
      </c>
      <c r="R30" s="32">
        <v>31</v>
      </c>
      <c r="S30" s="163"/>
      <c r="T30" s="163"/>
      <c r="U30" s="163"/>
      <c r="V30" s="163"/>
      <c r="W30" s="165"/>
      <c r="X30" s="163"/>
      <c r="Y30" s="174"/>
      <c r="Z30" s="167"/>
      <c r="AA30" s="176"/>
      <c r="AB30" s="167"/>
      <c r="AC30" s="163"/>
      <c r="AD30" s="151"/>
      <c r="AE30" s="25"/>
    </row>
    <row r="31" spans="1:31" s="14" customFormat="1" ht="13.5">
      <c r="A31" s="25"/>
      <c r="B31" s="32"/>
      <c r="C31" s="32"/>
      <c r="D31" s="32"/>
      <c r="E31" s="32"/>
      <c r="F31" s="32"/>
      <c r="G31" s="32"/>
      <c r="H31" s="32"/>
      <c r="I31" s="163"/>
      <c r="J31" s="150"/>
      <c r="K31" s="150"/>
      <c r="L31" s="150"/>
      <c r="M31" s="150"/>
      <c r="N31" s="150"/>
      <c r="O31" s="32"/>
      <c r="P31" s="32"/>
      <c r="Q31" s="32"/>
      <c r="R31" s="32"/>
      <c r="S31" s="163"/>
      <c r="T31" s="163"/>
      <c r="U31" s="163"/>
      <c r="V31" s="163"/>
      <c r="W31" s="165"/>
      <c r="X31" s="163"/>
      <c r="Y31" s="174"/>
      <c r="Z31" s="167"/>
      <c r="AA31" s="176"/>
      <c r="AB31" s="167"/>
      <c r="AC31" s="163"/>
      <c r="AD31" s="151"/>
      <c r="AE31" s="25"/>
    </row>
    <row r="32" spans="1:31" s="14" customFormat="1" ht="13.5">
      <c r="A32" s="25"/>
      <c r="B32" s="32"/>
      <c r="C32" s="32"/>
      <c r="D32" s="32"/>
      <c r="E32" s="32"/>
      <c r="F32" s="32"/>
      <c r="G32" s="32"/>
      <c r="H32" s="32"/>
      <c r="I32" s="163"/>
      <c r="J32" s="150"/>
      <c r="K32" s="150"/>
      <c r="L32" s="150"/>
      <c r="M32" s="150"/>
      <c r="N32" s="150"/>
      <c r="O32" s="32"/>
      <c r="P32" s="32"/>
      <c r="Q32" s="32"/>
      <c r="R32" s="32"/>
      <c r="S32" s="163"/>
      <c r="T32" s="163"/>
      <c r="U32" s="163"/>
      <c r="V32" s="163"/>
      <c r="W32" s="165"/>
      <c r="X32" s="163"/>
      <c r="Y32" s="174"/>
      <c r="Z32" s="167"/>
      <c r="AA32" s="176"/>
      <c r="AB32" s="167"/>
      <c r="AC32" s="163"/>
      <c r="AD32" s="151"/>
      <c r="AE32" s="25"/>
    </row>
    <row r="33" spans="1:31" s="14" customFormat="1" ht="13.5">
      <c r="A33" s="25"/>
      <c r="B33" s="33"/>
      <c r="C33" s="33"/>
      <c r="D33" s="48"/>
      <c r="E33" s="48"/>
      <c r="F33" s="48"/>
      <c r="G33" s="48"/>
      <c r="H33" s="48"/>
      <c r="I33" s="177"/>
      <c r="J33" s="158"/>
      <c r="K33" s="158"/>
      <c r="L33" s="158"/>
      <c r="M33" s="158"/>
      <c r="N33" s="158"/>
      <c r="O33" s="33"/>
      <c r="P33" s="33"/>
      <c r="Q33" s="33"/>
      <c r="R33" s="33"/>
      <c r="S33" s="177"/>
      <c r="T33" s="177"/>
      <c r="U33" s="177"/>
      <c r="V33" s="177"/>
      <c r="W33" s="181"/>
      <c r="X33" s="177"/>
      <c r="Y33" s="178"/>
      <c r="Z33" s="179"/>
      <c r="AA33" s="180"/>
      <c r="AB33" s="179"/>
      <c r="AC33" s="177"/>
      <c r="AD33" s="151"/>
      <c r="AE33" s="25"/>
    </row>
    <row r="34" spans="1:31" s="14" customFormat="1" ht="27">
      <c r="A34" s="25"/>
      <c r="B34" s="31" t="s">
        <v>269</v>
      </c>
      <c r="C34" s="31" t="s">
        <v>270</v>
      </c>
      <c r="D34" s="31">
        <v>17</v>
      </c>
      <c r="E34" s="31" t="s">
        <v>271</v>
      </c>
      <c r="F34" s="31">
        <v>2</v>
      </c>
      <c r="G34" s="31">
        <v>6</v>
      </c>
      <c r="H34" s="31">
        <v>23</v>
      </c>
      <c r="I34" s="157" t="s">
        <v>272</v>
      </c>
      <c r="J34" s="157">
        <v>17</v>
      </c>
      <c r="K34" s="157" t="s">
        <v>273</v>
      </c>
      <c r="L34" s="157">
        <v>2</v>
      </c>
      <c r="M34" s="157">
        <v>6</v>
      </c>
      <c r="N34" s="157">
        <v>26</v>
      </c>
      <c r="O34" s="31">
        <v>4</v>
      </c>
      <c r="P34" s="31">
        <v>1</v>
      </c>
      <c r="Q34" s="31">
        <v>2</v>
      </c>
      <c r="R34" s="31">
        <v>1</v>
      </c>
      <c r="S34" s="157">
        <v>4</v>
      </c>
      <c r="T34" s="157">
        <v>16</v>
      </c>
      <c r="U34" s="157">
        <v>4</v>
      </c>
      <c r="V34" s="157">
        <v>1</v>
      </c>
      <c r="W34" s="164">
        <v>410260</v>
      </c>
      <c r="X34" s="157" t="s">
        <v>256</v>
      </c>
      <c r="Y34" s="192">
        <v>260000</v>
      </c>
      <c r="Z34" s="166">
        <f>Y34/W34</f>
        <v>0.633744454736021</v>
      </c>
      <c r="AA34" s="175">
        <v>119010</v>
      </c>
      <c r="AB34" s="166">
        <f>AA34/W34</f>
        <v>0.2900843367620533</v>
      </c>
      <c r="AC34" s="157" t="s">
        <v>81</v>
      </c>
      <c r="AD34" s="151"/>
      <c r="AE34" s="25"/>
    </row>
    <row r="35" spans="1:31" s="14" customFormat="1" ht="27">
      <c r="A35" s="25"/>
      <c r="B35" s="32" t="s">
        <v>266</v>
      </c>
      <c r="C35" s="32" t="s">
        <v>274</v>
      </c>
      <c r="D35" s="32">
        <v>9</v>
      </c>
      <c r="E35" s="32" t="s">
        <v>275</v>
      </c>
      <c r="F35" s="32">
        <v>2</v>
      </c>
      <c r="G35" s="32">
        <v>6</v>
      </c>
      <c r="H35" s="32">
        <v>26</v>
      </c>
      <c r="I35" s="163"/>
      <c r="J35" s="150"/>
      <c r="K35" s="150"/>
      <c r="L35" s="150"/>
      <c r="M35" s="150"/>
      <c r="N35" s="150"/>
      <c r="O35" s="32">
        <v>3</v>
      </c>
      <c r="P35" s="32">
        <v>61</v>
      </c>
      <c r="Q35" s="32">
        <v>4</v>
      </c>
      <c r="R35" s="32">
        <v>1</v>
      </c>
      <c r="S35" s="163"/>
      <c r="T35" s="163"/>
      <c r="U35" s="163"/>
      <c r="V35" s="163"/>
      <c r="W35" s="165"/>
      <c r="X35" s="163"/>
      <c r="Y35" s="193"/>
      <c r="Z35" s="167"/>
      <c r="AA35" s="176"/>
      <c r="AB35" s="167"/>
      <c r="AC35" s="163"/>
      <c r="AD35" s="151"/>
      <c r="AE35" s="25"/>
    </row>
    <row r="36" spans="1:31" s="14" customFormat="1" ht="13.5">
      <c r="A36" s="25"/>
      <c r="B36" s="32"/>
      <c r="C36" s="32"/>
      <c r="D36" s="32"/>
      <c r="E36" s="32"/>
      <c r="F36" s="32"/>
      <c r="G36" s="32"/>
      <c r="H36" s="32"/>
      <c r="I36" s="163"/>
      <c r="J36" s="150"/>
      <c r="K36" s="150"/>
      <c r="L36" s="150"/>
      <c r="M36" s="150"/>
      <c r="N36" s="150"/>
      <c r="O36" s="32"/>
      <c r="P36" s="32"/>
      <c r="Q36" s="32"/>
      <c r="R36" s="32"/>
      <c r="S36" s="163"/>
      <c r="T36" s="163"/>
      <c r="U36" s="163"/>
      <c r="V36" s="163"/>
      <c r="W36" s="165"/>
      <c r="X36" s="163"/>
      <c r="Y36" s="193"/>
      <c r="Z36" s="167"/>
      <c r="AA36" s="176"/>
      <c r="AB36" s="167"/>
      <c r="AC36" s="163"/>
      <c r="AD36" s="151"/>
      <c r="AE36" s="25"/>
    </row>
    <row r="37" spans="1:31" s="14" customFormat="1" ht="13.5">
      <c r="A37" s="25"/>
      <c r="B37" s="32"/>
      <c r="C37" s="32"/>
      <c r="D37" s="32"/>
      <c r="E37" s="32"/>
      <c r="F37" s="32"/>
      <c r="G37" s="32"/>
      <c r="H37" s="32"/>
      <c r="I37" s="163"/>
      <c r="J37" s="150"/>
      <c r="K37" s="150"/>
      <c r="L37" s="150"/>
      <c r="M37" s="150"/>
      <c r="N37" s="150"/>
      <c r="O37" s="32"/>
      <c r="P37" s="32"/>
      <c r="Q37" s="32"/>
      <c r="R37" s="32"/>
      <c r="S37" s="163"/>
      <c r="T37" s="163"/>
      <c r="U37" s="163"/>
      <c r="V37" s="163"/>
      <c r="W37" s="165"/>
      <c r="X37" s="163"/>
      <c r="Y37" s="193"/>
      <c r="Z37" s="167"/>
      <c r="AA37" s="176"/>
      <c r="AB37" s="167"/>
      <c r="AC37" s="163"/>
      <c r="AD37" s="151"/>
      <c r="AE37" s="25"/>
    </row>
    <row r="38" spans="1:31" s="14" customFormat="1" ht="13.5">
      <c r="A38" s="25"/>
      <c r="B38" s="33"/>
      <c r="C38" s="33"/>
      <c r="D38" s="48"/>
      <c r="E38" s="48"/>
      <c r="F38" s="48"/>
      <c r="G38" s="48"/>
      <c r="H38" s="48"/>
      <c r="I38" s="177"/>
      <c r="J38" s="158"/>
      <c r="K38" s="158"/>
      <c r="L38" s="158"/>
      <c r="M38" s="158"/>
      <c r="N38" s="158"/>
      <c r="O38" s="33"/>
      <c r="P38" s="33"/>
      <c r="Q38" s="33"/>
      <c r="R38" s="33"/>
      <c r="S38" s="177"/>
      <c r="T38" s="177"/>
      <c r="U38" s="177"/>
      <c r="V38" s="177"/>
      <c r="W38" s="181"/>
      <c r="X38" s="177"/>
      <c r="Y38" s="194"/>
      <c r="Z38" s="179"/>
      <c r="AA38" s="180"/>
      <c r="AB38" s="179"/>
      <c r="AC38" s="177"/>
      <c r="AD38" s="151"/>
      <c r="AE38" s="25"/>
    </row>
    <row r="39" spans="1:31" s="14" customFormat="1" ht="13.5">
      <c r="A39" s="25"/>
      <c r="B39" s="31" t="s">
        <v>149</v>
      </c>
      <c r="C39" s="31" t="s">
        <v>278</v>
      </c>
      <c r="D39" s="31">
        <v>33</v>
      </c>
      <c r="E39" s="31" t="s">
        <v>279</v>
      </c>
      <c r="F39" s="31">
        <v>2</v>
      </c>
      <c r="G39" s="31">
        <v>9</v>
      </c>
      <c r="H39" s="31">
        <v>42</v>
      </c>
      <c r="I39" s="157" t="s">
        <v>278</v>
      </c>
      <c r="J39" s="157">
        <v>33</v>
      </c>
      <c r="K39" s="185" t="s">
        <v>280</v>
      </c>
      <c r="L39" s="157">
        <v>2</v>
      </c>
      <c r="M39" s="189">
        <v>9</v>
      </c>
      <c r="N39" s="189">
        <v>42</v>
      </c>
      <c r="O39" s="86">
        <v>3</v>
      </c>
      <c r="P39" s="86">
        <v>42</v>
      </c>
      <c r="Q39" s="86">
        <v>3</v>
      </c>
      <c r="R39" s="86">
        <v>31</v>
      </c>
      <c r="S39" s="189">
        <v>4</v>
      </c>
      <c r="T39" s="189">
        <v>16</v>
      </c>
      <c r="U39" s="189">
        <v>4</v>
      </c>
      <c r="V39" s="189">
        <v>1</v>
      </c>
      <c r="W39" s="203">
        <v>60000</v>
      </c>
      <c r="X39" s="189" t="s">
        <v>281</v>
      </c>
      <c r="Y39" s="206">
        <v>10000</v>
      </c>
      <c r="Z39" s="209">
        <f>Y39/W39</f>
        <v>0.16666666666666666</v>
      </c>
      <c r="AA39" s="212">
        <v>0</v>
      </c>
      <c r="AB39" s="209">
        <f>AA39/W39</f>
        <v>0</v>
      </c>
      <c r="AC39" s="189" t="s">
        <v>129</v>
      </c>
      <c r="AD39" s="151"/>
      <c r="AE39" s="25"/>
    </row>
    <row r="40" spans="1:31" s="14" customFormat="1" ht="27">
      <c r="A40" s="25"/>
      <c r="B40" s="32" t="s">
        <v>282</v>
      </c>
      <c r="C40" s="32" t="s">
        <v>283</v>
      </c>
      <c r="D40" s="32">
        <v>32</v>
      </c>
      <c r="E40" s="32" t="s">
        <v>284</v>
      </c>
      <c r="F40" s="32">
        <v>2</v>
      </c>
      <c r="G40" s="32">
        <v>9</v>
      </c>
      <c r="H40" s="32">
        <v>42</v>
      </c>
      <c r="I40" s="163"/>
      <c r="J40" s="150"/>
      <c r="K40" s="186"/>
      <c r="L40" s="150"/>
      <c r="M40" s="190"/>
      <c r="N40" s="190"/>
      <c r="O40" s="111">
        <v>4</v>
      </c>
      <c r="P40" s="111">
        <v>4</v>
      </c>
      <c r="Q40" s="111">
        <v>4</v>
      </c>
      <c r="R40" s="111">
        <v>1</v>
      </c>
      <c r="S40" s="201"/>
      <c r="T40" s="201"/>
      <c r="U40" s="201"/>
      <c r="V40" s="201"/>
      <c r="W40" s="204"/>
      <c r="X40" s="201"/>
      <c r="Y40" s="207"/>
      <c r="Z40" s="210"/>
      <c r="AA40" s="213"/>
      <c r="AB40" s="210"/>
      <c r="AC40" s="201"/>
      <c r="AD40" s="151"/>
      <c r="AE40" s="25"/>
    </row>
    <row r="41" spans="1:31" s="14" customFormat="1" ht="13.5">
      <c r="A41" s="25"/>
      <c r="B41" s="32"/>
      <c r="C41" s="32"/>
      <c r="D41" s="32"/>
      <c r="E41" s="32"/>
      <c r="F41" s="32"/>
      <c r="G41" s="32"/>
      <c r="H41" s="32"/>
      <c r="I41" s="163"/>
      <c r="J41" s="150"/>
      <c r="K41" s="186"/>
      <c r="L41" s="150"/>
      <c r="M41" s="190"/>
      <c r="N41" s="190"/>
      <c r="O41" s="111"/>
      <c r="P41" s="111"/>
      <c r="Q41" s="111"/>
      <c r="R41" s="111"/>
      <c r="S41" s="201"/>
      <c r="T41" s="201"/>
      <c r="U41" s="201"/>
      <c r="V41" s="201"/>
      <c r="W41" s="204"/>
      <c r="X41" s="201"/>
      <c r="Y41" s="207"/>
      <c r="Z41" s="210"/>
      <c r="AA41" s="213"/>
      <c r="AB41" s="210"/>
      <c r="AC41" s="201"/>
      <c r="AD41" s="151"/>
      <c r="AE41" s="25"/>
    </row>
    <row r="42" spans="1:31" s="14" customFormat="1" ht="13.5">
      <c r="A42" s="25"/>
      <c r="B42" s="32"/>
      <c r="C42" s="32"/>
      <c r="D42" s="32"/>
      <c r="E42" s="32"/>
      <c r="F42" s="32"/>
      <c r="G42" s="32"/>
      <c r="H42" s="32"/>
      <c r="I42" s="163"/>
      <c r="J42" s="150"/>
      <c r="K42" s="186"/>
      <c r="L42" s="150"/>
      <c r="M42" s="190"/>
      <c r="N42" s="190"/>
      <c r="O42" s="111"/>
      <c r="P42" s="111"/>
      <c r="Q42" s="111"/>
      <c r="R42" s="111"/>
      <c r="S42" s="201"/>
      <c r="T42" s="201"/>
      <c r="U42" s="201"/>
      <c r="V42" s="201"/>
      <c r="W42" s="204"/>
      <c r="X42" s="201"/>
      <c r="Y42" s="207"/>
      <c r="Z42" s="210"/>
      <c r="AA42" s="213"/>
      <c r="AB42" s="210"/>
      <c r="AC42" s="201"/>
      <c r="AD42" s="151"/>
      <c r="AE42" s="25"/>
    </row>
    <row r="43" spans="1:31" s="14" customFormat="1" ht="13.5">
      <c r="A43" s="25"/>
      <c r="B43" s="33"/>
      <c r="C43" s="33"/>
      <c r="D43" s="48"/>
      <c r="E43" s="48"/>
      <c r="F43" s="48"/>
      <c r="G43" s="48"/>
      <c r="H43" s="48"/>
      <c r="I43" s="177"/>
      <c r="J43" s="158"/>
      <c r="K43" s="187"/>
      <c r="L43" s="158"/>
      <c r="M43" s="191"/>
      <c r="N43" s="191"/>
      <c r="O43" s="112"/>
      <c r="P43" s="112"/>
      <c r="Q43" s="112"/>
      <c r="R43" s="112"/>
      <c r="S43" s="202"/>
      <c r="T43" s="202"/>
      <c r="U43" s="202"/>
      <c r="V43" s="202"/>
      <c r="W43" s="205"/>
      <c r="X43" s="202"/>
      <c r="Y43" s="208"/>
      <c r="Z43" s="211"/>
      <c r="AA43" s="214"/>
      <c r="AB43" s="211"/>
      <c r="AC43" s="202"/>
      <c r="AD43" s="151"/>
      <c r="AE43" s="25"/>
    </row>
    <row r="44" spans="1:31" s="14" customFormat="1" ht="22.5">
      <c r="A44" s="25"/>
      <c r="B44" s="78" t="s">
        <v>124</v>
      </c>
      <c r="C44" s="115" t="s">
        <v>319</v>
      </c>
      <c r="D44" s="31">
        <v>300004012</v>
      </c>
      <c r="E44" s="115" t="s">
        <v>320</v>
      </c>
      <c r="F44" s="31">
        <v>2</v>
      </c>
      <c r="G44" s="31">
        <v>5</v>
      </c>
      <c r="H44" s="31">
        <v>19</v>
      </c>
      <c r="I44" s="170" t="s">
        <v>321</v>
      </c>
      <c r="J44" s="157">
        <v>300004013</v>
      </c>
      <c r="K44" s="170" t="s">
        <v>322</v>
      </c>
      <c r="L44" s="157">
        <v>2</v>
      </c>
      <c r="M44" s="157">
        <v>5</v>
      </c>
      <c r="N44" s="157">
        <v>20</v>
      </c>
      <c r="O44" s="31">
        <v>3</v>
      </c>
      <c r="P44" s="31">
        <v>46</v>
      </c>
      <c r="Q44" s="31">
        <v>6</v>
      </c>
      <c r="R44" s="31">
        <v>1</v>
      </c>
      <c r="S44" s="157">
        <v>4</v>
      </c>
      <c r="T44" s="157">
        <v>16</v>
      </c>
      <c r="U44" s="157">
        <v>6</v>
      </c>
      <c r="V44" s="157">
        <v>1</v>
      </c>
      <c r="W44" s="164">
        <v>18000</v>
      </c>
      <c r="X44" s="218" t="s">
        <v>314</v>
      </c>
      <c r="Y44" s="149">
        <v>5000</v>
      </c>
      <c r="Z44" s="166">
        <f>Y44/W44</f>
        <v>0.2777777777777778</v>
      </c>
      <c r="AA44" s="175">
        <v>2000</v>
      </c>
      <c r="AB44" s="166">
        <f>AA44/W44</f>
        <v>0.1111111111111111</v>
      </c>
      <c r="AC44" s="157" t="s">
        <v>129</v>
      </c>
      <c r="AD44" s="151"/>
      <c r="AE44" s="25"/>
    </row>
    <row r="45" spans="1:31" s="14" customFormat="1" ht="22.5">
      <c r="A45" s="25"/>
      <c r="B45" s="116" t="s">
        <v>149</v>
      </c>
      <c r="C45" s="117" t="s">
        <v>323</v>
      </c>
      <c r="D45" s="32">
        <v>300004013</v>
      </c>
      <c r="E45" s="117" t="s">
        <v>324</v>
      </c>
      <c r="F45" s="32">
        <v>2</v>
      </c>
      <c r="G45" s="32">
        <v>5</v>
      </c>
      <c r="H45" s="32">
        <v>20</v>
      </c>
      <c r="I45" s="171"/>
      <c r="J45" s="150"/>
      <c r="K45" s="216"/>
      <c r="L45" s="150"/>
      <c r="M45" s="150"/>
      <c r="N45" s="150"/>
      <c r="O45" s="32">
        <v>4</v>
      </c>
      <c r="P45" s="32">
        <v>3</v>
      </c>
      <c r="Q45" s="32">
        <v>3</v>
      </c>
      <c r="R45" s="32">
        <v>26</v>
      </c>
      <c r="S45" s="163"/>
      <c r="T45" s="163"/>
      <c r="U45" s="163"/>
      <c r="V45" s="163"/>
      <c r="W45" s="165"/>
      <c r="X45" s="219"/>
      <c r="Y45" s="174"/>
      <c r="Z45" s="167"/>
      <c r="AA45" s="176"/>
      <c r="AB45" s="167"/>
      <c r="AC45" s="163"/>
      <c r="AD45" s="151"/>
      <c r="AE45" s="25"/>
    </row>
    <row r="46" spans="1:31" s="14" customFormat="1" ht="13.5">
      <c r="A46" s="25"/>
      <c r="B46" s="32"/>
      <c r="C46" s="32"/>
      <c r="D46" s="32"/>
      <c r="E46" s="32"/>
      <c r="F46" s="32"/>
      <c r="G46" s="32"/>
      <c r="H46" s="32"/>
      <c r="I46" s="171"/>
      <c r="J46" s="150"/>
      <c r="K46" s="216"/>
      <c r="L46" s="150"/>
      <c r="M46" s="150"/>
      <c r="N46" s="150"/>
      <c r="O46" s="32"/>
      <c r="P46" s="32"/>
      <c r="Q46" s="32"/>
      <c r="R46" s="32"/>
      <c r="S46" s="163"/>
      <c r="T46" s="163"/>
      <c r="U46" s="163"/>
      <c r="V46" s="163"/>
      <c r="W46" s="165"/>
      <c r="X46" s="219"/>
      <c r="Y46" s="174"/>
      <c r="Z46" s="167"/>
      <c r="AA46" s="176"/>
      <c r="AB46" s="167"/>
      <c r="AC46" s="163"/>
      <c r="AD46" s="151"/>
      <c r="AE46" s="25"/>
    </row>
    <row r="47" spans="1:31" s="14" customFormat="1" ht="13.5">
      <c r="A47" s="25"/>
      <c r="B47" s="32"/>
      <c r="C47" s="32"/>
      <c r="D47" s="32"/>
      <c r="E47" s="32"/>
      <c r="F47" s="32"/>
      <c r="G47" s="32"/>
      <c r="H47" s="32"/>
      <c r="I47" s="171"/>
      <c r="J47" s="150"/>
      <c r="K47" s="216"/>
      <c r="L47" s="150"/>
      <c r="M47" s="150"/>
      <c r="N47" s="150"/>
      <c r="O47" s="32"/>
      <c r="P47" s="32"/>
      <c r="Q47" s="32"/>
      <c r="R47" s="32"/>
      <c r="S47" s="163"/>
      <c r="T47" s="163"/>
      <c r="U47" s="163"/>
      <c r="V47" s="163"/>
      <c r="W47" s="165"/>
      <c r="X47" s="219"/>
      <c r="Y47" s="174"/>
      <c r="Z47" s="167"/>
      <c r="AA47" s="176"/>
      <c r="AB47" s="167"/>
      <c r="AC47" s="163"/>
      <c r="AD47" s="151"/>
      <c r="AE47" s="25"/>
    </row>
    <row r="48" spans="1:31" s="14" customFormat="1" ht="13.5">
      <c r="A48" s="25"/>
      <c r="B48" s="33"/>
      <c r="C48" s="33"/>
      <c r="D48" s="48"/>
      <c r="E48" s="48"/>
      <c r="F48" s="48"/>
      <c r="G48" s="48"/>
      <c r="H48" s="48"/>
      <c r="I48" s="215"/>
      <c r="J48" s="158"/>
      <c r="K48" s="217"/>
      <c r="L48" s="158"/>
      <c r="M48" s="158"/>
      <c r="N48" s="158"/>
      <c r="O48" s="33"/>
      <c r="P48" s="33"/>
      <c r="Q48" s="33"/>
      <c r="R48" s="33"/>
      <c r="S48" s="177"/>
      <c r="T48" s="177"/>
      <c r="U48" s="177"/>
      <c r="V48" s="177"/>
      <c r="W48" s="181"/>
      <c r="X48" s="220"/>
      <c r="Y48" s="178"/>
      <c r="Z48" s="179"/>
      <c r="AA48" s="180"/>
      <c r="AB48" s="179"/>
      <c r="AC48" s="177"/>
      <c r="AD48" s="151"/>
      <c r="AE48" s="25"/>
    </row>
    <row r="49" spans="1:31" s="14" customFormat="1" ht="31.5">
      <c r="A49" s="25"/>
      <c r="B49" s="78" t="s">
        <v>325</v>
      </c>
      <c r="C49" s="115" t="s">
        <v>326</v>
      </c>
      <c r="D49" s="31">
        <v>300004027</v>
      </c>
      <c r="E49" s="118" t="s">
        <v>327</v>
      </c>
      <c r="F49" s="31">
        <v>2</v>
      </c>
      <c r="G49" s="31">
        <v>9</v>
      </c>
      <c r="H49" s="31">
        <v>42</v>
      </c>
      <c r="I49" s="170" t="s">
        <v>328</v>
      </c>
      <c r="J49" s="157">
        <v>300004027</v>
      </c>
      <c r="K49" s="170" t="s">
        <v>329</v>
      </c>
      <c r="L49" s="157">
        <v>2</v>
      </c>
      <c r="M49" s="157">
        <v>9</v>
      </c>
      <c r="N49" s="157">
        <v>42</v>
      </c>
      <c r="O49" s="31">
        <v>3</v>
      </c>
      <c r="P49" s="31">
        <v>49</v>
      </c>
      <c r="Q49" s="31">
        <v>11</v>
      </c>
      <c r="R49" s="31">
        <v>27</v>
      </c>
      <c r="S49" s="157">
        <v>4</v>
      </c>
      <c r="T49" s="157">
        <v>16</v>
      </c>
      <c r="U49" s="157">
        <v>4</v>
      </c>
      <c r="V49" s="157">
        <v>1</v>
      </c>
      <c r="W49" s="164">
        <v>66000</v>
      </c>
      <c r="X49" s="218" t="s">
        <v>314</v>
      </c>
      <c r="Y49" s="149">
        <v>5000</v>
      </c>
      <c r="Z49" s="166">
        <f>Y49/W49</f>
        <v>0.07575757575757576</v>
      </c>
      <c r="AA49" s="175">
        <v>0</v>
      </c>
      <c r="AB49" s="166">
        <f>AA49/W49</f>
        <v>0</v>
      </c>
      <c r="AC49" s="157" t="s">
        <v>129</v>
      </c>
      <c r="AD49" s="151"/>
      <c r="AE49" s="25"/>
    </row>
    <row r="50" spans="1:31" s="14" customFormat="1" ht="31.5">
      <c r="A50" s="25"/>
      <c r="B50" s="116" t="s">
        <v>124</v>
      </c>
      <c r="C50" s="117" t="s">
        <v>330</v>
      </c>
      <c r="D50" s="32">
        <v>300004022</v>
      </c>
      <c r="E50" s="98" t="s">
        <v>331</v>
      </c>
      <c r="F50" s="32">
        <v>2</v>
      </c>
      <c r="G50" s="32">
        <v>1</v>
      </c>
      <c r="H50" s="32">
        <v>3</v>
      </c>
      <c r="I50" s="171"/>
      <c r="J50" s="150"/>
      <c r="K50" s="216"/>
      <c r="L50" s="150"/>
      <c r="M50" s="150"/>
      <c r="N50" s="150"/>
      <c r="O50" s="32">
        <v>3</v>
      </c>
      <c r="P50" s="32">
        <v>62</v>
      </c>
      <c r="Q50" s="32">
        <v>5</v>
      </c>
      <c r="R50" s="32">
        <v>30</v>
      </c>
      <c r="S50" s="163"/>
      <c r="T50" s="163"/>
      <c r="U50" s="163"/>
      <c r="V50" s="163"/>
      <c r="W50" s="165"/>
      <c r="X50" s="219"/>
      <c r="Y50" s="174"/>
      <c r="Z50" s="167"/>
      <c r="AA50" s="176"/>
      <c r="AB50" s="167"/>
      <c r="AC50" s="163"/>
      <c r="AD50" s="151"/>
      <c r="AE50" s="25"/>
    </row>
    <row r="51" spans="1:31" s="14" customFormat="1" ht="13.5">
      <c r="A51" s="25"/>
      <c r="B51" s="32"/>
      <c r="C51" s="32"/>
      <c r="D51" s="32"/>
      <c r="E51" s="32"/>
      <c r="F51" s="32"/>
      <c r="G51" s="32"/>
      <c r="H51" s="32"/>
      <c r="I51" s="171"/>
      <c r="J51" s="150"/>
      <c r="K51" s="216"/>
      <c r="L51" s="150"/>
      <c r="M51" s="150"/>
      <c r="N51" s="150"/>
      <c r="O51" s="32"/>
      <c r="P51" s="32"/>
      <c r="Q51" s="32"/>
      <c r="R51" s="32"/>
      <c r="S51" s="163"/>
      <c r="T51" s="163"/>
      <c r="U51" s="163"/>
      <c r="V51" s="163"/>
      <c r="W51" s="165"/>
      <c r="X51" s="219"/>
      <c r="Y51" s="174"/>
      <c r="Z51" s="167"/>
      <c r="AA51" s="176"/>
      <c r="AB51" s="167"/>
      <c r="AC51" s="163"/>
      <c r="AD51" s="151"/>
      <c r="AE51" s="25"/>
    </row>
    <row r="52" spans="1:31" s="14" customFormat="1" ht="13.5">
      <c r="A52" s="25"/>
      <c r="B52" s="32"/>
      <c r="C52" s="32"/>
      <c r="D52" s="32"/>
      <c r="E52" s="32"/>
      <c r="F52" s="32"/>
      <c r="G52" s="32"/>
      <c r="H52" s="32"/>
      <c r="I52" s="171"/>
      <c r="J52" s="150"/>
      <c r="K52" s="216"/>
      <c r="L52" s="150"/>
      <c r="M52" s="150"/>
      <c r="N52" s="150"/>
      <c r="O52" s="32"/>
      <c r="P52" s="32"/>
      <c r="Q52" s="32"/>
      <c r="R52" s="32"/>
      <c r="S52" s="163"/>
      <c r="T52" s="163"/>
      <c r="U52" s="163"/>
      <c r="V52" s="163"/>
      <c r="W52" s="165"/>
      <c r="X52" s="219"/>
      <c r="Y52" s="174"/>
      <c r="Z52" s="167"/>
      <c r="AA52" s="176"/>
      <c r="AB52" s="167"/>
      <c r="AC52" s="163"/>
      <c r="AD52" s="151"/>
      <c r="AE52" s="25"/>
    </row>
    <row r="53" spans="1:31" s="14" customFormat="1" ht="13.5">
      <c r="A53" s="25"/>
      <c r="B53" s="33"/>
      <c r="C53" s="33"/>
      <c r="D53" s="48"/>
      <c r="E53" s="48"/>
      <c r="F53" s="48"/>
      <c r="G53" s="48"/>
      <c r="H53" s="48"/>
      <c r="I53" s="215"/>
      <c r="J53" s="158"/>
      <c r="K53" s="217"/>
      <c r="L53" s="158"/>
      <c r="M53" s="158"/>
      <c r="N53" s="158"/>
      <c r="O53" s="33"/>
      <c r="P53" s="33"/>
      <c r="Q53" s="33"/>
      <c r="R53" s="33"/>
      <c r="S53" s="177"/>
      <c r="T53" s="177"/>
      <c r="U53" s="177"/>
      <c r="V53" s="177"/>
      <c r="W53" s="181"/>
      <c r="X53" s="220"/>
      <c r="Y53" s="178"/>
      <c r="Z53" s="179"/>
      <c r="AA53" s="180"/>
      <c r="AB53" s="179"/>
      <c r="AC53" s="177"/>
      <c r="AD53" s="151"/>
      <c r="AE53" s="25"/>
    </row>
    <row r="54" spans="1:31" s="14" customFormat="1" ht="27">
      <c r="A54" s="25"/>
      <c r="B54" s="31" t="s">
        <v>149</v>
      </c>
      <c r="C54" s="31" t="s">
        <v>336</v>
      </c>
      <c r="D54" s="31">
        <v>12</v>
      </c>
      <c r="E54" s="31" t="s">
        <v>337</v>
      </c>
      <c r="F54" s="31">
        <v>2</v>
      </c>
      <c r="G54" s="31">
        <v>10</v>
      </c>
      <c r="H54" s="31">
        <v>46</v>
      </c>
      <c r="I54" s="157" t="s">
        <v>336</v>
      </c>
      <c r="J54" s="157">
        <v>12</v>
      </c>
      <c r="K54" s="157" t="s">
        <v>337</v>
      </c>
      <c r="L54" s="157">
        <v>2</v>
      </c>
      <c r="M54" s="157">
        <v>10</v>
      </c>
      <c r="N54" s="157">
        <v>46</v>
      </c>
      <c r="O54" s="31">
        <v>4</v>
      </c>
      <c r="P54" s="31">
        <v>3</v>
      </c>
      <c r="Q54" s="31">
        <v>7</v>
      </c>
      <c r="R54" s="31">
        <v>1</v>
      </c>
      <c r="S54" s="157">
        <v>4</v>
      </c>
      <c r="T54" s="157">
        <v>16</v>
      </c>
      <c r="U54" s="157">
        <v>3</v>
      </c>
      <c r="V54" s="157">
        <v>31</v>
      </c>
      <c r="W54" s="164">
        <v>100000</v>
      </c>
      <c r="X54" s="157" t="s">
        <v>334</v>
      </c>
      <c r="Y54" s="149">
        <v>30000</v>
      </c>
      <c r="Z54" s="166">
        <f>Y54/W54</f>
        <v>0.3</v>
      </c>
      <c r="AA54" s="175">
        <v>10000</v>
      </c>
      <c r="AB54" s="166">
        <f>AA54/W54</f>
        <v>0.1</v>
      </c>
      <c r="AC54" s="157" t="s">
        <v>81</v>
      </c>
      <c r="AD54" s="151"/>
      <c r="AE54" s="25"/>
    </row>
    <row r="55" spans="1:31" s="14" customFormat="1" ht="27">
      <c r="A55" s="25"/>
      <c r="B55" s="32" t="s">
        <v>282</v>
      </c>
      <c r="C55" s="32" t="s">
        <v>338</v>
      </c>
      <c r="D55" s="32">
        <v>31</v>
      </c>
      <c r="E55" s="32" t="s">
        <v>339</v>
      </c>
      <c r="F55" s="32">
        <v>2</v>
      </c>
      <c r="G55" s="32">
        <v>3</v>
      </c>
      <c r="H55" s="32">
        <v>11</v>
      </c>
      <c r="I55" s="163"/>
      <c r="J55" s="150"/>
      <c r="K55" s="150"/>
      <c r="L55" s="150"/>
      <c r="M55" s="150"/>
      <c r="N55" s="150"/>
      <c r="O55" s="32">
        <v>3</v>
      </c>
      <c r="P55" s="32">
        <v>57</v>
      </c>
      <c r="Q55" s="32">
        <v>7</v>
      </c>
      <c r="R55" s="32">
        <v>22</v>
      </c>
      <c r="S55" s="163"/>
      <c r="T55" s="163"/>
      <c r="U55" s="163"/>
      <c r="V55" s="163"/>
      <c r="W55" s="165"/>
      <c r="X55" s="163"/>
      <c r="Y55" s="174"/>
      <c r="Z55" s="167"/>
      <c r="AA55" s="176"/>
      <c r="AB55" s="167"/>
      <c r="AC55" s="163"/>
      <c r="AD55" s="151"/>
      <c r="AE55" s="25"/>
    </row>
    <row r="56" spans="1:31" s="14" customFormat="1" ht="13.5">
      <c r="A56" s="25"/>
      <c r="B56" s="32"/>
      <c r="C56" s="32"/>
      <c r="D56" s="32"/>
      <c r="E56" s="32"/>
      <c r="F56" s="32"/>
      <c r="G56" s="32"/>
      <c r="H56" s="32"/>
      <c r="I56" s="163"/>
      <c r="J56" s="150"/>
      <c r="K56" s="150"/>
      <c r="L56" s="150"/>
      <c r="M56" s="150"/>
      <c r="N56" s="150"/>
      <c r="O56" s="32"/>
      <c r="P56" s="32"/>
      <c r="Q56" s="32"/>
      <c r="R56" s="32"/>
      <c r="S56" s="163"/>
      <c r="T56" s="163"/>
      <c r="U56" s="163"/>
      <c r="V56" s="163"/>
      <c r="W56" s="165"/>
      <c r="X56" s="163"/>
      <c r="Y56" s="174"/>
      <c r="Z56" s="167"/>
      <c r="AA56" s="176"/>
      <c r="AB56" s="167"/>
      <c r="AC56" s="163"/>
      <c r="AD56" s="151"/>
      <c r="AE56" s="25"/>
    </row>
    <row r="57" spans="1:31" s="14" customFormat="1" ht="13.5">
      <c r="A57" s="25"/>
      <c r="B57" s="32"/>
      <c r="C57" s="32"/>
      <c r="D57" s="32"/>
      <c r="E57" s="32"/>
      <c r="F57" s="32"/>
      <c r="G57" s="32"/>
      <c r="H57" s="32"/>
      <c r="I57" s="163"/>
      <c r="J57" s="150"/>
      <c r="K57" s="150"/>
      <c r="L57" s="150"/>
      <c r="M57" s="150"/>
      <c r="N57" s="150"/>
      <c r="O57" s="32"/>
      <c r="P57" s="32"/>
      <c r="Q57" s="32"/>
      <c r="R57" s="32"/>
      <c r="S57" s="163"/>
      <c r="T57" s="163"/>
      <c r="U57" s="163"/>
      <c r="V57" s="163"/>
      <c r="W57" s="165"/>
      <c r="X57" s="163"/>
      <c r="Y57" s="174"/>
      <c r="Z57" s="167"/>
      <c r="AA57" s="176"/>
      <c r="AB57" s="167"/>
      <c r="AC57" s="163"/>
      <c r="AD57" s="151"/>
      <c r="AE57" s="25"/>
    </row>
    <row r="58" spans="1:31" s="14" customFormat="1" ht="13.5">
      <c r="A58" s="25"/>
      <c r="B58" s="33"/>
      <c r="C58" s="33"/>
      <c r="D58" s="48"/>
      <c r="E58" s="48"/>
      <c r="F58" s="48"/>
      <c r="G58" s="48"/>
      <c r="H58" s="48"/>
      <c r="I58" s="177"/>
      <c r="J58" s="158"/>
      <c r="K58" s="158"/>
      <c r="L58" s="158"/>
      <c r="M58" s="158"/>
      <c r="N58" s="158"/>
      <c r="O58" s="33"/>
      <c r="P58" s="33"/>
      <c r="Q58" s="33"/>
      <c r="R58" s="33"/>
      <c r="S58" s="177"/>
      <c r="T58" s="177"/>
      <c r="U58" s="177"/>
      <c r="V58" s="177"/>
      <c r="W58" s="181"/>
      <c r="X58" s="177"/>
      <c r="Y58" s="178"/>
      <c r="Z58" s="179"/>
      <c r="AA58" s="180"/>
      <c r="AB58" s="179"/>
      <c r="AC58" s="177"/>
      <c r="AD58" s="151"/>
      <c r="AE58" s="25"/>
    </row>
    <row r="59" spans="1:31" s="14" customFormat="1" ht="27">
      <c r="A59" s="25"/>
      <c r="B59" s="78" t="s">
        <v>124</v>
      </c>
      <c r="C59" s="31" t="s">
        <v>343</v>
      </c>
      <c r="D59" s="31">
        <v>350001025</v>
      </c>
      <c r="E59" s="31" t="s">
        <v>344</v>
      </c>
      <c r="F59" s="31">
        <v>2</v>
      </c>
      <c r="G59" s="31">
        <v>9</v>
      </c>
      <c r="H59" s="31">
        <v>41</v>
      </c>
      <c r="I59" s="157" t="s">
        <v>345</v>
      </c>
      <c r="J59" s="157">
        <v>350001027</v>
      </c>
      <c r="K59" s="157" t="s">
        <v>346</v>
      </c>
      <c r="L59" s="157">
        <v>2</v>
      </c>
      <c r="M59" s="157">
        <v>9</v>
      </c>
      <c r="N59" s="157">
        <v>44</v>
      </c>
      <c r="O59" s="31">
        <v>3</v>
      </c>
      <c r="P59" s="31">
        <v>25</v>
      </c>
      <c r="Q59" s="31">
        <v>9</v>
      </c>
      <c r="R59" s="31">
        <v>18</v>
      </c>
      <c r="S59" s="157">
        <v>4</v>
      </c>
      <c r="T59" s="157">
        <v>16</v>
      </c>
      <c r="U59" s="157">
        <v>4</v>
      </c>
      <c r="V59" s="157">
        <v>1</v>
      </c>
      <c r="W59" s="164">
        <v>1105498</v>
      </c>
      <c r="X59" s="157" t="s">
        <v>347</v>
      </c>
      <c r="Y59" s="149">
        <v>255500</v>
      </c>
      <c r="Z59" s="166">
        <f>Y59/W59</f>
        <v>0.231117559688032</v>
      </c>
      <c r="AA59" s="175">
        <v>0</v>
      </c>
      <c r="AB59" s="166">
        <f>AA59/W59</f>
        <v>0</v>
      </c>
      <c r="AC59" s="157" t="s">
        <v>348</v>
      </c>
      <c r="AD59" s="151"/>
      <c r="AE59" s="25"/>
    </row>
    <row r="60" spans="1:31" s="14" customFormat="1" ht="27">
      <c r="A60" s="25"/>
      <c r="B60" s="116" t="s">
        <v>349</v>
      </c>
      <c r="C60" s="32" t="s">
        <v>350</v>
      </c>
      <c r="D60" s="32">
        <v>350001027</v>
      </c>
      <c r="E60" s="32" t="s">
        <v>351</v>
      </c>
      <c r="F60" s="32">
        <v>2</v>
      </c>
      <c r="G60" s="32">
        <v>9</v>
      </c>
      <c r="H60" s="32">
        <v>44</v>
      </c>
      <c r="I60" s="163"/>
      <c r="J60" s="150"/>
      <c r="K60" s="150"/>
      <c r="L60" s="150"/>
      <c r="M60" s="150"/>
      <c r="N60" s="150"/>
      <c r="O60" s="32">
        <v>3</v>
      </c>
      <c r="P60" s="32">
        <v>42</v>
      </c>
      <c r="Q60" s="32">
        <v>4</v>
      </c>
      <c r="R60" s="32">
        <v>12</v>
      </c>
      <c r="S60" s="163"/>
      <c r="T60" s="163"/>
      <c r="U60" s="163"/>
      <c r="V60" s="163"/>
      <c r="W60" s="165"/>
      <c r="X60" s="163"/>
      <c r="Y60" s="174"/>
      <c r="Z60" s="167"/>
      <c r="AA60" s="176"/>
      <c r="AB60" s="167"/>
      <c r="AC60" s="163"/>
      <c r="AD60" s="151"/>
      <c r="AE60" s="25"/>
    </row>
    <row r="61" spans="1:31" s="14" customFormat="1" ht="13.5">
      <c r="A61" s="25"/>
      <c r="B61" s="32"/>
      <c r="C61" s="32"/>
      <c r="D61" s="32"/>
      <c r="E61" s="32"/>
      <c r="F61" s="32"/>
      <c r="G61" s="32"/>
      <c r="H61" s="32"/>
      <c r="I61" s="163"/>
      <c r="J61" s="150"/>
      <c r="K61" s="150"/>
      <c r="L61" s="150"/>
      <c r="M61" s="150"/>
      <c r="N61" s="150"/>
      <c r="O61" s="32"/>
      <c r="P61" s="32"/>
      <c r="Q61" s="32"/>
      <c r="R61" s="32"/>
      <c r="S61" s="163"/>
      <c r="T61" s="163"/>
      <c r="U61" s="163"/>
      <c r="V61" s="163"/>
      <c r="W61" s="165"/>
      <c r="X61" s="163"/>
      <c r="Y61" s="174"/>
      <c r="Z61" s="167"/>
      <c r="AA61" s="176"/>
      <c r="AB61" s="167"/>
      <c r="AC61" s="163"/>
      <c r="AD61" s="151"/>
      <c r="AE61" s="25"/>
    </row>
    <row r="62" spans="1:31" s="14" customFormat="1" ht="13.5">
      <c r="A62" s="25"/>
      <c r="B62" s="32"/>
      <c r="C62" s="32"/>
      <c r="D62" s="32"/>
      <c r="E62" s="32"/>
      <c r="F62" s="32"/>
      <c r="G62" s="32"/>
      <c r="H62" s="32"/>
      <c r="I62" s="163"/>
      <c r="J62" s="150"/>
      <c r="K62" s="150"/>
      <c r="L62" s="150"/>
      <c r="M62" s="150"/>
      <c r="N62" s="150"/>
      <c r="O62" s="32"/>
      <c r="P62" s="32"/>
      <c r="Q62" s="32"/>
      <c r="R62" s="32"/>
      <c r="S62" s="163"/>
      <c r="T62" s="163"/>
      <c r="U62" s="163"/>
      <c r="V62" s="163"/>
      <c r="W62" s="165"/>
      <c r="X62" s="163"/>
      <c r="Y62" s="174"/>
      <c r="Z62" s="167"/>
      <c r="AA62" s="176"/>
      <c r="AB62" s="167"/>
      <c r="AC62" s="163"/>
      <c r="AD62" s="151"/>
      <c r="AE62" s="25"/>
    </row>
    <row r="63" spans="1:31" s="14" customFormat="1" ht="13.5">
      <c r="A63" s="25"/>
      <c r="B63" s="33"/>
      <c r="C63" s="33"/>
      <c r="D63" s="48"/>
      <c r="E63" s="48"/>
      <c r="F63" s="48"/>
      <c r="G63" s="48"/>
      <c r="H63" s="48"/>
      <c r="I63" s="177"/>
      <c r="J63" s="158"/>
      <c r="K63" s="158"/>
      <c r="L63" s="158"/>
      <c r="M63" s="158"/>
      <c r="N63" s="158"/>
      <c r="O63" s="33"/>
      <c r="P63" s="33"/>
      <c r="Q63" s="33"/>
      <c r="R63" s="33"/>
      <c r="S63" s="177"/>
      <c r="T63" s="177"/>
      <c r="U63" s="177"/>
      <c r="V63" s="177"/>
      <c r="W63" s="181"/>
      <c r="X63" s="177"/>
      <c r="Y63" s="178"/>
      <c r="Z63" s="179"/>
      <c r="AA63" s="180"/>
      <c r="AB63" s="179"/>
      <c r="AC63" s="177"/>
      <c r="AD63" s="151"/>
      <c r="AE63" s="25"/>
    </row>
    <row r="64" spans="1:31" s="14" customFormat="1" ht="27">
      <c r="A64" s="25"/>
      <c r="B64" s="31" t="s">
        <v>352</v>
      </c>
      <c r="C64" s="93" t="s">
        <v>353</v>
      </c>
      <c r="D64" s="31">
        <v>350001006</v>
      </c>
      <c r="E64" s="31" t="s">
        <v>354</v>
      </c>
      <c r="F64" s="31">
        <v>1</v>
      </c>
      <c r="G64" s="31">
        <v>4</v>
      </c>
      <c r="H64" s="31">
        <v>18</v>
      </c>
      <c r="I64" s="157" t="s">
        <v>355</v>
      </c>
      <c r="J64" s="157">
        <v>350001010</v>
      </c>
      <c r="K64" s="157" t="s">
        <v>356</v>
      </c>
      <c r="L64" s="157">
        <v>2</v>
      </c>
      <c r="M64" s="157">
        <v>4</v>
      </c>
      <c r="N64" s="157">
        <v>16</v>
      </c>
      <c r="O64" s="31">
        <v>4</v>
      </c>
      <c r="P64" s="31">
        <v>8</v>
      </c>
      <c r="Q64" s="31">
        <v>8</v>
      </c>
      <c r="R64" s="31">
        <v>15</v>
      </c>
      <c r="S64" s="157">
        <v>4</v>
      </c>
      <c r="T64" s="157">
        <v>16</v>
      </c>
      <c r="U64" s="157">
        <v>4</v>
      </c>
      <c r="V64" s="157">
        <v>1</v>
      </c>
      <c r="W64" s="164">
        <v>87000</v>
      </c>
      <c r="X64" s="157" t="s">
        <v>347</v>
      </c>
      <c r="Y64" s="149">
        <v>69000</v>
      </c>
      <c r="Z64" s="166">
        <f>Y64/W64</f>
        <v>0.7931034482758621</v>
      </c>
      <c r="AA64" s="175">
        <v>10500</v>
      </c>
      <c r="AB64" s="166">
        <f>AA64/W64</f>
        <v>0.1206896551724138</v>
      </c>
      <c r="AC64" s="157" t="s">
        <v>129</v>
      </c>
      <c r="AD64" s="151"/>
      <c r="AE64" s="25"/>
    </row>
    <row r="65" spans="1:31" s="14" customFormat="1" ht="27">
      <c r="A65" s="25"/>
      <c r="B65" s="32" t="s">
        <v>155</v>
      </c>
      <c r="C65" s="94" t="s">
        <v>357</v>
      </c>
      <c r="D65" s="32">
        <v>350001009</v>
      </c>
      <c r="E65" s="32" t="s">
        <v>358</v>
      </c>
      <c r="F65" s="32">
        <v>2</v>
      </c>
      <c r="G65" s="32">
        <v>4</v>
      </c>
      <c r="H65" s="32">
        <v>14</v>
      </c>
      <c r="I65" s="163"/>
      <c r="J65" s="150"/>
      <c r="K65" s="150"/>
      <c r="L65" s="150"/>
      <c r="M65" s="150"/>
      <c r="N65" s="150"/>
      <c r="O65" s="32">
        <v>3</v>
      </c>
      <c r="P65" s="32">
        <v>48</v>
      </c>
      <c r="Q65" s="32">
        <v>6</v>
      </c>
      <c r="R65" s="32">
        <v>1</v>
      </c>
      <c r="S65" s="163"/>
      <c r="T65" s="163"/>
      <c r="U65" s="163"/>
      <c r="V65" s="163"/>
      <c r="W65" s="165"/>
      <c r="X65" s="163"/>
      <c r="Y65" s="174"/>
      <c r="Z65" s="167"/>
      <c r="AA65" s="176"/>
      <c r="AB65" s="167"/>
      <c r="AC65" s="163"/>
      <c r="AD65" s="151"/>
      <c r="AE65" s="25"/>
    </row>
    <row r="66" spans="1:31" s="14" customFormat="1" ht="54">
      <c r="A66" s="25"/>
      <c r="B66" s="32" t="s">
        <v>253</v>
      </c>
      <c r="C66" s="94" t="s">
        <v>359</v>
      </c>
      <c r="D66" s="32">
        <v>350001010</v>
      </c>
      <c r="E66" s="32" t="s">
        <v>360</v>
      </c>
      <c r="F66" s="32">
        <v>2</v>
      </c>
      <c r="G66" s="32">
        <v>4</v>
      </c>
      <c r="H66" s="32">
        <v>16</v>
      </c>
      <c r="I66" s="163"/>
      <c r="J66" s="150"/>
      <c r="K66" s="150"/>
      <c r="L66" s="150"/>
      <c r="M66" s="150"/>
      <c r="N66" s="150"/>
      <c r="O66" s="32">
        <v>3</v>
      </c>
      <c r="P66" s="32">
        <v>41</v>
      </c>
      <c r="Q66" s="32">
        <v>5</v>
      </c>
      <c r="R66" s="32">
        <v>20</v>
      </c>
      <c r="S66" s="163"/>
      <c r="T66" s="163"/>
      <c r="U66" s="163"/>
      <c r="V66" s="163"/>
      <c r="W66" s="165"/>
      <c r="X66" s="163"/>
      <c r="Y66" s="174"/>
      <c r="Z66" s="167"/>
      <c r="AA66" s="176"/>
      <c r="AB66" s="167"/>
      <c r="AC66" s="163"/>
      <c r="AD66" s="151"/>
      <c r="AE66" s="25"/>
    </row>
    <row r="67" spans="1:31" s="14" customFormat="1" ht="13.5">
      <c r="A67" s="25"/>
      <c r="B67" s="32"/>
      <c r="C67" s="32"/>
      <c r="D67" s="32"/>
      <c r="E67" s="32"/>
      <c r="F67" s="32"/>
      <c r="G67" s="32"/>
      <c r="H67" s="32"/>
      <c r="I67" s="163"/>
      <c r="J67" s="150"/>
      <c r="K67" s="150"/>
      <c r="L67" s="150"/>
      <c r="M67" s="150"/>
      <c r="N67" s="150"/>
      <c r="O67" s="32"/>
      <c r="P67" s="32"/>
      <c r="Q67" s="32"/>
      <c r="R67" s="32"/>
      <c r="S67" s="163"/>
      <c r="T67" s="163"/>
      <c r="U67" s="163"/>
      <c r="V67" s="163"/>
      <c r="W67" s="165"/>
      <c r="X67" s="163"/>
      <c r="Y67" s="174"/>
      <c r="Z67" s="167"/>
      <c r="AA67" s="176"/>
      <c r="AB67" s="167"/>
      <c r="AC67" s="163"/>
      <c r="AD67" s="151"/>
      <c r="AE67" s="25"/>
    </row>
    <row r="68" spans="1:31" s="14" customFormat="1" ht="13.5">
      <c r="A68" s="25"/>
      <c r="B68" s="33"/>
      <c r="C68" s="33"/>
      <c r="D68" s="48"/>
      <c r="E68" s="48"/>
      <c r="F68" s="48"/>
      <c r="G68" s="48"/>
      <c r="H68" s="48"/>
      <c r="I68" s="177"/>
      <c r="J68" s="158"/>
      <c r="K68" s="158"/>
      <c r="L68" s="158"/>
      <c r="M68" s="158"/>
      <c r="N68" s="158"/>
      <c r="O68" s="33"/>
      <c r="P68" s="33"/>
      <c r="Q68" s="33"/>
      <c r="R68" s="33"/>
      <c r="S68" s="177"/>
      <c r="T68" s="177"/>
      <c r="U68" s="177"/>
      <c r="V68" s="177"/>
      <c r="W68" s="181"/>
      <c r="X68" s="177"/>
      <c r="Y68" s="178"/>
      <c r="Z68" s="179"/>
      <c r="AA68" s="180"/>
      <c r="AB68" s="179"/>
      <c r="AC68" s="177"/>
      <c r="AD68" s="151"/>
      <c r="AE68" s="25"/>
    </row>
    <row r="69" spans="1:31" s="14" customFormat="1" ht="138.75" customHeight="1">
      <c r="A69" s="25"/>
      <c r="B69" s="32" t="s">
        <v>149</v>
      </c>
      <c r="C69" s="31" t="s">
        <v>369</v>
      </c>
      <c r="D69" s="31"/>
      <c r="E69" s="31" t="s">
        <v>370</v>
      </c>
      <c r="F69" s="31">
        <v>2</v>
      </c>
      <c r="G69" s="31">
        <v>6</v>
      </c>
      <c r="H69" s="31">
        <v>23</v>
      </c>
      <c r="I69" s="157" t="s">
        <v>371</v>
      </c>
      <c r="J69" s="157"/>
      <c r="K69" s="185" t="s">
        <v>372</v>
      </c>
      <c r="L69" s="157">
        <v>2</v>
      </c>
      <c r="M69" s="157">
        <v>6</v>
      </c>
      <c r="N69" s="157">
        <v>26</v>
      </c>
      <c r="O69" s="31">
        <v>4</v>
      </c>
      <c r="P69" s="31">
        <v>1</v>
      </c>
      <c r="Q69" s="31">
        <v>6</v>
      </c>
      <c r="R69" s="31">
        <v>7</v>
      </c>
      <c r="S69" s="157">
        <v>4</v>
      </c>
      <c r="T69" s="157">
        <v>16</v>
      </c>
      <c r="U69" s="157">
        <v>4</v>
      </c>
      <c r="V69" s="157">
        <v>1</v>
      </c>
      <c r="W69" s="164">
        <v>440500</v>
      </c>
      <c r="X69" s="157" t="s">
        <v>363</v>
      </c>
      <c r="Y69" s="149">
        <v>428000</v>
      </c>
      <c r="Z69" s="166">
        <f>Y69/W69</f>
        <v>0.9716231555051078</v>
      </c>
      <c r="AA69" s="175">
        <v>12500</v>
      </c>
      <c r="AB69" s="166">
        <f>AA69/W69</f>
        <v>0.028376844494892167</v>
      </c>
      <c r="AC69" s="157" t="s">
        <v>373</v>
      </c>
      <c r="AD69" s="151"/>
      <c r="AE69" s="25"/>
    </row>
    <row r="70" spans="1:31" s="14" customFormat="1" ht="124.5" customHeight="1">
      <c r="A70" s="25"/>
      <c r="B70" s="32" t="s">
        <v>375</v>
      </c>
      <c r="C70" s="31" t="s">
        <v>376</v>
      </c>
      <c r="D70" s="32"/>
      <c r="E70" s="31" t="s">
        <v>377</v>
      </c>
      <c r="F70" s="32">
        <v>2</v>
      </c>
      <c r="G70" s="32">
        <v>6</v>
      </c>
      <c r="H70" s="32">
        <v>26</v>
      </c>
      <c r="I70" s="163"/>
      <c r="J70" s="150"/>
      <c r="K70" s="186"/>
      <c r="L70" s="150"/>
      <c r="M70" s="150"/>
      <c r="N70" s="150"/>
      <c r="O70" s="32">
        <v>3</v>
      </c>
      <c r="P70" s="32">
        <v>54</v>
      </c>
      <c r="Q70" s="32">
        <v>5</v>
      </c>
      <c r="R70" s="32">
        <v>1</v>
      </c>
      <c r="S70" s="163"/>
      <c r="T70" s="163"/>
      <c r="U70" s="163"/>
      <c r="V70" s="163"/>
      <c r="W70" s="165"/>
      <c r="X70" s="163"/>
      <c r="Y70" s="174"/>
      <c r="Z70" s="167"/>
      <c r="AA70" s="176"/>
      <c r="AB70" s="167"/>
      <c r="AC70" s="163"/>
      <c r="AD70" s="151"/>
      <c r="AE70" s="25"/>
    </row>
    <row r="71" spans="1:31" s="14" customFormat="1" ht="13.5">
      <c r="A71" s="25"/>
      <c r="B71" s="32"/>
      <c r="C71" s="32"/>
      <c r="D71" s="32"/>
      <c r="E71" s="32"/>
      <c r="F71" s="32"/>
      <c r="G71" s="32"/>
      <c r="H71" s="32"/>
      <c r="I71" s="163"/>
      <c r="J71" s="150"/>
      <c r="K71" s="186"/>
      <c r="L71" s="150"/>
      <c r="M71" s="150"/>
      <c r="N71" s="150"/>
      <c r="O71" s="32"/>
      <c r="P71" s="32"/>
      <c r="Q71" s="32"/>
      <c r="R71" s="32"/>
      <c r="S71" s="163"/>
      <c r="T71" s="163"/>
      <c r="U71" s="163"/>
      <c r="V71" s="163"/>
      <c r="W71" s="165"/>
      <c r="X71" s="163"/>
      <c r="Y71" s="174"/>
      <c r="Z71" s="167"/>
      <c r="AA71" s="176"/>
      <c r="AB71" s="167"/>
      <c r="AC71" s="163"/>
      <c r="AD71" s="151"/>
      <c r="AE71" s="25"/>
    </row>
    <row r="72" spans="1:31" s="14" customFormat="1" ht="13.5">
      <c r="A72" s="25"/>
      <c r="B72" s="32"/>
      <c r="C72" s="32"/>
      <c r="D72" s="32"/>
      <c r="E72" s="32"/>
      <c r="F72" s="32"/>
      <c r="G72" s="32"/>
      <c r="H72" s="32"/>
      <c r="I72" s="163"/>
      <c r="J72" s="150"/>
      <c r="K72" s="186"/>
      <c r="L72" s="150"/>
      <c r="M72" s="150"/>
      <c r="N72" s="150"/>
      <c r="O72" s="32"/>
      <c r="P72" s="32"/>
      <c r="Q72" s="32"/>
      <c r="R72" s="32"/>
      <c r="S72" s="163"/>
      <c r="T72" s="163"/>
      <c r="U72" s="163"/>
      <c r="V72" s="163"/>
      <c r="W72" s="165"/>
      <c r="X72" s="163"/>
      <c r="Y72" s="174"/>
      <c r="Z72" s="167"/>
      <c r="AA72" s="176"/>
      <c r="AB72" s="167"/>
      <c r="AC72" s="163"/>
      <c r="AD72" s="151"/>
      <c r="AE72" s="25"/>
    </row>
    <row r="73" spans="1:31" s="14" customFormat="1" ht="13.5">
      <c r="A73" s="25"/>
      <c r="B73" s="33"/>
      <c r="C73" s="33"/>
      <c r="D73" s="48"/>
      <c r="E73" s="48"/>
      <c r="F73" s="48"/>
      <c r="G73" s="48"/>
      <c r="H73" s="48"/>
      <c r="I73" s="177"/>
      <c r="J73" s="158"/>
      <c r="K73" s="187"/>
      <c r="L73" s="158"/>
      <c r="M73" s="158"/>
      <c r="N73" s="158"/>
      <c r="O73" s="33"/>
      <c r="P73" s="33"/>
      <c r="Q73" s="33"/>
      <c r="R73" s="33"/>
      <c r="S73" s="177"/>
      <c r="T73" s="177"/>
      <c r="U73" s="177"/>
      <c r="V73" s="177"/>
      <c r="W73" s="181"/>
      <c r="X73" s="177"/>
      <c r="Y73" s="178"/>
      <c r="Z73" s="179"/>
      <c r="AA73" s="180"/>
      <c r="AB73" s="179"/>
      <c r="AC73" s="177"/>
      <c r="AD73" s="151"/>
      <c r="AE73" s="25"/>
    </row>
    <row r="74" spans="1:31" s="14" customFormat="1" ht="27">
      <c r="A74" s="25"/>
      <c r="B74" s="31" t="s">
        <v>378</v>
      </c>
      <c r="C74" s="120" t="s">
        <v>379</v>
      </c>
      <c r="D74" s="31">
        <v>37002021</v>
      </c>
      <c r="E74" s="31" t="s">
        <v>380</v>
      </c>
      <c r="F74" s="31">
        <v>2</v>
      </c>
      <c r="G74" s="31">
        <v>4</v>
      </c>
      <c r="H74" s="31">
        <v>14</v>
      </c>
      <c r="I74" s="157" t="s">
        <v>381</v>
      </c>
      <c r="J74" s="157">
        <v>37002021</v>
      </c>
      <c r="K74" s="157" t="s">
        <v>382</v>
      </c>
      <c r="L74" s="157">
        <v>2</v>
      </c>
      <c r="M74" s="157">
        <v>4</v>
      </c>
      <c r="N74" s="157">
        <v>14</v>
      </c>
      <c r="O74" s="31">
        <v>3</v>
      </c>
      <c r="P74" s="31">
        <v>49</v>
      </c>
      <c r="Q74" s="31">
        <v>8</v>
      </c>
      <c r="R74" s="31">
        <v>1</v>
      </c>
      <c r="S74" s="157">
        <v>4</v>
      </c>
      <c r="T74" s="157">
        <v>16</v>
      </c>
      <c r="U74" s="157">
        <v>4</v>
      </c>
      <c r="V74" s="157">
        <v>1</v>
      </c>
      <c r="W74" s="164">
        <v>2552450</v>
      </c>
      <c r="X74" s="157" t="s">
        <v>363</v>
      </c>
      <c r="Y74" s="149">
        <v>1622000</v>
      </c>
      <c r="Z74" s="166">
        <f>Y74/W74</f>
        <v>0.6354678837979196</v>
      </c>
      <c r="AA74" s="175">
        <v>95500</v>
      </c>
      <c r="AB74" s="166">
        <f>AA74/W74</f>
        <v>0.03741503261572215</v>
      </c>
      <c r="AC74" s="157" t="s">
        <v>129</v>
      </c>
      <c r="AD74" s="151"/>
      <c r="AE74" s="25"/>
    </row>
    <row r="75" spans="1:31" s="14" customFormat="1" ht="27">
      <c r="A75" s="25"/>
      <c r="B75" s="32" t="s">
        <v>374</v>
      </c>
      <c r="C75" s="121" t="s">
        <v>383</v>
      </c>
      <c r="D75" s="32">
        <v>37002022</v>
      </c>
      <c r="E75" s="32" t="s">
        <v>384</v>
      </c>
      <c r="F75" s="32">
        <v>2</v>
      </c>
      <c r="G75" s="32">
        <v>4</v>
      </c>
      <c r="H75" s="32">
        <v>18</v>
      </c>
      <c r="I75" s="163"/>
      <c r="J75" s="150"/>
      <c r="K75" s="150"/>
      <c r="L75" s="150"/>
      <c r="M75" s="150"/>
      <c r="N75" s="150"/>
      <c r="O75" s="32">
        <v>4</v>
      </c>
      <c r="P75" s="32">
        <v>1</v>
      </c>
      <c r="Q75" s="32">
        <v>12</v>
      </c>
      <c r="R75" s="32">
        <v>19</v>
      </c>
      <c r="S75" s="163"/>
      <c r="T75" s="163"/>
      <c r="U75" s="163"/>
      <c r="V75" s="163"/>
      <c r="W75" s="165"/>
      <c r="X75" s="163"/>
      <c r="Y75" s="174"/>
      <c r="Z75" s="167"/>
      <c r="AA75" s="176"/>
      <c r="AB75" s="167"/>
      <c r="AC75" s="163"/>
      <c r="AD75" s="151"/>
      <c r="AE75" s="25"/>
    </row>
    <row r="76" spans="1:31" s="14" customFormat="1" ht="13.5">
      <c r="A76" s="25"/>
      <c r="B76" s="32"/>
      <c r="C76" s="32"/>
      <c r="D76" s="32"/>
      <c r="E76" s="32"/>
      <c r="F76" s="32"/>
      <c r="G76" s="32"/>
      <c r="H76" s="32"/>
      <c r="I76" s="163"/>
      <c r="J76" s="150"/>
      <c r="K76" s="150"/>
      <c r="L76" s="150"/>
      <c r="M76" s="150"/>
      <c r="N76" s="150"/>
      <c r="O76" s="32"/>
      <c r="P76" s="32"/>
      <c r="Q76" s="32"/>
      <c r="R76" s="32"/>
      <c r="S76" s="163"/>
      <c r="T76" s="163"/>
      <c r="U76" s="163"/>
      <c r="V76" s="163"/>
      <c r="W76" s="165"/>
      <c r="X76" s="163"/>
      <c r="Y76" s="174"/>
      <c r="Z76" s="167"/>
      <c r="AA76" s="176"/>
      <c r="AB76" s="167"/>
      <c r="AC76" s="163"/>
      <c r="AD76" s="151"/>
      <c r="AE76" s="25"/>
    </row>
    <row r="77" spans="1:31" s="14" customFormat="1" ht="13.5">
      <c r="A77" s="25"/>
      <c r="B77" s="32"/>
      <c r="C77" s="32"/>
      <c r="D77" s="32"/>
      <c r="E77" s="32"/>
      <c r="F77" s="32"/>
      <c r="G77" s="32"/>
      <c r="H77" s="32"/>
      <c r="I77" s="163"/>
      <c r="J77" s="150"/>
      <c r="K77" s="150"/>
      <c r="L77" s="150"/>
      <c r="M77" s="150"/>
      <c r="N77" s="150"/>
      <c r="O77" s="32"/>
      <c r="P77" s="32"/>
      <c r="Q77" s="32"/>
      <c r="R77" s="32"/>
      <c r="S77" s="163"/>
      <c r="T77" s="163"/>
      <c r="U77" s="163"/>
      <c r="V77" s="163"/>
      <c r="W77" s="165"/>
      <c r="X77" s="163"/>
      <c r="Y77" s="174"/>
      <c r="Z77" s="167"/>
      <c r="AA77" s="176"/>
      <c r="AB77" s="167"/>
      <c r="AC77" s="163"/>
      <c r="AD77" s="151"/>
      <c r="AE77" s="25"/>
    </row>
    <row r="78" spans="1:31" s="14" customFormat="1" ht="13.5">
      <c r="A78" s="25"/>
      <c r="B78" s="33"/>
      <c r="C78" s="33"/>
      <c r="D78" s="48"/>
      <c r="E78" s="48"/>
      <c r="F78" s="48"/>
      <c r="G78" s="48"/>
      <c r="H78" s="48"/>
      <c r="I78" s="177"/>
      <c r="J78" s="158"/>
      <c r="K78" s="158"/>
      <c r="L78" s="158"/>
      <c r="M78" s="158"/>
      <c r="N78" s="158"/>
      <c r="O78" s="33"/>
      <c r="P78" s="33"/>
      <c r="Q78" s="33"/>
      <c r="R78" s="33"/>
      <c r="S78" s="177"/>
      <c r="T78" s="177"/>
      <c r="U78" s="177"/>
      <c r="V78" s="177"/>
      <c r="W78" s="181"/>
      <c r="X78" s="177"/>
      <c r="Y78" s="178"/>
      <c r="Z78" s="179"/>
      <c r="AA78" s="180"/>
      <c r="AB78" s="179"/>
      <c r="AC78" s="177"/>
      <c r="AD78" s="151"/>
      <c r="AE78" s="25"/>
    </row>
    <row r="79" spans="1:31" s="14" customFormat="1" ht="27" customHeight="1">
      <c r="A79" s="25"/>
      <c r="B79" s="122" t="s">
        <v>385</v>
      </c>
      <c r="C79" s="31" t="s">
        <v>386</v>
      </c>
      <c r="D79" s="31">
        <v>37002024</v>
      </c>
      <c r="E79" s="31" t="s">
        <v>387</v>
      </c>
      <c r="F79" s="31">
        <v>1</v>
      </c>
      <c r="G79" s="31">
        <v>4</v>
      </c>
      <c r="H79" s="31">
        <v>18</v>
      </c>
      <c r="I79" s="157" t="s">
        <v>388</v>
      </c>
      <c r="J79" s="157">
        <v>37002024</v>
      </c>
      <c r="K79" s="157" t="s">
        <v>389</v>
      </c>
      <c r="L79" s="157">
        <v>1</v>
      </c>
      <c r="M79" s="157">
        <v>4</v>
      </c>
      <c r="N79" s="157">
        <v>18</v>
      </c>
      <c r="O79" s="31">
        <v>3</v>
      </c>
      <c r="P79" s="31">
        <v>48</v>
      </c>
      <c r="Q79" s="31">
        <v>9</v>
      </c>
      <c r="R79" s="31">
        <v>18</v>
      </c>
      <c r="S79" s="157">
        <v>4</v>
      </c>
      <c r="T79" s="157">
        <v>16</v>
      </c>
      <c r="U79" s="157">
        <v>4</v>
      </c>
      <c r="V79" s="157">
        <v>1</v>
      </c>
      <c r="W79" s="164">
        <v>529649</v>
      </c>
      <c r="X79" s="157" t="s">
        <v>363</v>
      </c>
      <c r="Y79" s="149">
        <v>185989</v>
      </c>
      <c r="Z79" s="221">
        <f>Y79/W79</f>
        <v>0.3511551990091551</v>
      </c>
      <c r="AA79" s="175">
        <v>23462</v>
      </c>
      <c r="AB79" s="166">
        <f>AA79/W79</f>
        <v>0.04429726101625794</v>
      </c>
      <c r="AC79" s="157" t="s">
        <v>81</v>
      </c>
      <c r="AD79" s="157"/>
      <c r="AE79" s="25"/>
    </row>
    <row r="80" spans="1:31" s="14" customFormat="1" ht="27" customHeight="1">
      <c r="A80" s="25"/>
      <c r="B80" s="123" t="s">
        <v>374</v>
      </c>
      <c r="C80" s="32" t="s">
        <v>390</v>
      </c>
      <c r="D80" s="32">
        <v>37002023</v>
      </c>
      <c r="E80" s="32" t="s">
        <v>391</v>
      </c>
      <c r="F80" s="32">
        <v>1</v>
      </c>
      <c r="G80" s="32">
        <v>4</v>
      </c>
      <c r="H80" s="32">
        <v>18</v>
      </c>
      <c r="I80" s="163"/>
      <c r="J80" s="163"/>
      <c r="K80" s="163"/>
      <c r="L80" s="163"/>
      <c r="M80" s="163"/>
      <c r="N80" s="163"/>
      <c r="O80" s="32">
        <v>3</v>
      </c>
      <c r="P80" s="32">
        <v>42</v>
      </c>
      <c r="Q80" s="32">
        <v>3</v>
      </c>
      <c r="R80" s="32">
        <v>28</v>
      </c>
      <c r="S80" s="163"/>
      <c r="T80" s="163"/>
      <c r="U80" s="163"/>
      <c r="V80" s="163"/>
      <c r="W80" s="165"/>
      <c r="X80" s="163"/>
      <c r="Y80" s="174"/>
      <c r="Z80" s="222"/>
      <c r="AA80" s="176"/>
      <c r="AB80" s="167"/>
      <c r="AC80" s="163"/>
      <c r="AD80" s="163"/>
      <c r="AE80" s="25"/>
    </row>
    <row r="81" spans="1:31" s="14" customFormat="1" ht="13.5">
      <c r="A81" s="25"/>
      <c r="B81" s="80"/>
      <c r="C81" s="80"/>
      <c r="D81" s="80"/>
      <c r="E81" s="80"/>
      <c r="F81" s="80"/>
      <c r="G81" s="80"/>
      <c r="H81" s="80"/>
      <c r="I81" s="163"/>
      <c r="J81" s="163"/>
      <c r="K81" s="163"/>
      <c r="L81" s="163"/>
      <c r="M81" s="163"/>
      <c r="N81" s="163"/>
      <c r="O81" s="80"/>
      <c r="P81" s="80"/>
      <c r="Q81" s="80"/>
      <c r="R81" s="80"/>
      <c r="S81" s="163"/>
      <c r="T81" s="163"/>
      <c r="U81" s="163"/>
      <c r="V81" s="163"/>
      <c r="W81" s="165"/>
      <c r="X81" s="163"/>
      <c r="Y81" s="174"/>
      <c r="Z81" s="222"/>
      <c r="AA81" s="176"/>
      <c r="AB81" s="167"/>
      <c r="AC81" s="163"/>
      <c r="AD81" s="163"/>
      <c r="AE81" s="25"/>
    </row>
    <row r="82" spans="1:31" s="14" customFormat="1" ht="13.5">
      <c r="A82" s="25"/>
      <c r="B82" s="32"/>
      <c r="C82" s="32"/>
      <c r="D82" s="32"/>
      <c r="E82" s="32"/>
      <c r="F82" s="32"/>
      <c r="G82" s="32"/>
      <c r="H82" s="32"/>
      <c r="I82" s="163"/>
      <c r="J82" s="163"/>
      <c r="K82" s="163"/>
      <c r="L82" s="163"/>
      <c r="M82" s="163"/>
      <c r="N82" s="163"/>
      <c r="O82" s="32"/>
      <c r="P82" s="32"/>
      <c r="Q82" s="32"/>
      <c r="R82" s="32"/>
      <c r="S82" s="163"/>
      <c r="T82" s="163"/>
      <c r="U82" s="163"/>
      <c r="V82" s="163"/>
      <c r="W82" s="165"/>
      <c r="X82" s="163"/>
      <c r="Y82" s="174"/>
      <c r="Z82" s="222"/>
      <c r="AA82" s="176"/>
      <c r="AB82" s="167"/>
      <c r="AC82" s="163"/>
      <c r="AD82" s="163"/>
      <c r="AE82" s="25"/>
    </row>
    <row r="83" spans="1:31" s="14" customFormat="1" ht="13.5">
      <c r="A83" s="25"/>
      <c r="B83" s="32"/>
      <c r="C83" s="32"/>
      <c r="D83" s="32"/>
      <c r="E83" s="32"/>
      <c r="F83" s="32"/>
      <c r="G83" s="32"/>
      <c r="H83" s="32"/>
      <c r="I83" s="177"/>
      <c r="J83" s="177"/>
      <c r="K83" s="177"/>
      <c r="L83" s="177"/>
      <c r="M83" s="177"/>
      <c r="N83" s="177"/>
      <c r="O83" s="32"/>
      <c r="P83" s="32"/>
      <c r="Q83" s="32"/>
      <c r="R83" s="32"/>
      <c r="S83" s="177"/>
      <c r="T83" s="177"/>
      <c r="U83" s="177"/>
      <c r="V83" s="177"/>
      <c r="W83" s="181"/>
      <c r="X83" s="177"/>
      <c r="Y83" s="178"/>
      <c r="Z83" s="223"/>
      <c r="AA83" s="180"/>
      <c r="AB83" s="179"/>
      <c r="AC83" s="177"/>
      <c r="AD83" s="177"/>
      <c r="AE83" s="25"/>
    </row>
    <row r="84" spans="1:31" s="14" customFormat="1" ht="27">
      <c r="A84" s="25"/>
      <c r="B84" s="78" t="s">
        <v>124</v>
      </c>
      <c r="C84" s="31" t="s">
        <v>416</v>
      </c>
      <c r="D84" s="92">
        <v>400009027</v>
      </c>
      <c r="E84" s="31" t="s">
        <v>417</v>
      </c>
      <c r="F84" s="31">
        <v>2</v>
      </c>
      <c r="G84" s="31">
        <v>9</v>
      </c>
      <c r="H84" s="31">
        <v>40</v>
      </c>
      <c r="I84" s="157" t="s">
        <v>418</v>
      </c>
      <c r="J84" s="188">
        <v>400009028</v>
      </c>
      <c r="K84" s="157" t="s">
        <v>419</v>
      </c>
      <c r="L84" s="157">
        <v>2</v>
      </c>
      <c r="M84" s="157">
        <v>9</v>
      </c>
      <c r="N84" s="157">
        <v>40</v>
      </c>
      <c r="O84" s="31">
        <v>4</v>
      </c>
      <c r="P84" s="31">
        <v>2</v>
      </c>
      <c r="Q84" s="31">
        <v>3</v>
      </c>
      <c r="R84" s="31">
        <v>26</v>
      </c>
      <c r="S84" s="157">
        <v>4</v>
      </c>
      <c r="T84" s="157">
        <v>16</v>
      </c>
      <c r="U84" s="157">
        <v>4</v>
      </c>
      <c r="V84" s="157">
        <v>1</v>
      </c>
      <c r="W84" s="164">
        <v>2552000</v>
      </c>
      <c r="X84" s="157" t="s">
        <v>411</v>
      </c>
      <c r="Y84" s="149">
        <v>2526000</v>
      </c>
      <c r="Z84" s="166">
        <f>Y84/W84</f>
        <v>0.9898119122257053</v>
      </c>
      <c r="AA84" s="175">
        <v>25000</v>
      </c>
      <c r="AB84" s="166">
        <f>AA84/W84</f>
        <v>0.009796238244514107</v>
      </c>
      <c r="AC84" s="157" t="s">
        <v>129</v>
      </c>
      <c r="AD84" s="151"/>
      <c r="AE84" s="25"/>
    </row>
    <row r="85" spans="1:31" s="14" customFormat="1" ht="27">
      <c r="A85" s="25"/>
      <c r="B85" s="116" t="s">
        <v>420</v>
      </c>
      <c r="C85" s="32" t="s">
        <v>421</v>
      </c>
      <c r="D85" s="139">
        <v>400009028</v>
      </c>
      <c r="E85" s="32" t="s">
        <v>422</v>
      </c>
      <c r="F85" s="32">
        <v>2</v>
      </c>
      <c r="G85" s="32">
        <v>9</v>
      </c>
      <c r="H85" s="32">
        <v>41</v>
      </c>
      <c r="I85" s="163"/>
      <c r="J85" s="150"/>
      <c r="K85" s="150"/>
      <c r="L85" s="150"/>
      <c r="M85" s="150"/>
      <c r="N85" s="150"/>
      <c r="O85" s="32">
        <v>3</v>
      </c>
      <c r="P85" s="32">
        <v>47</v>
      </c>
      <c r="Q85" s="32">
        <v>5</v>
      </c>
      <c r="R85" s="32">
        <v>11</v>
      </c>
      <c r="S85" s="163"/>
      <c r="T85" s="163"/>
      <c r="U85" s="163"/>
      <c r="V85" s="163"/>
      <c r="W85" s="165"/>
      <c r="X85" s="163"/>
      <c r="Y85" s="174"/>
      <c r="Z85" s="167"/>
      <c r="AA85" s="176"/>
      <c r="AB85" s="167"/>
      <c r="AC85" s="163"/>
      <c r="AD85" s="151"/>
      <c r="AE85" s="25"/>
    </row>
    <row r="86" spans="1:31" s="14" customFormat="1" ht="27">
      <c r="A86" s="25"/>
      <c r="B86" s="116" t="s">
        <v>424</v>
      </c>
      <c r="C86" s="32" t="s">
        <v>425</v>
      </c>
      <c r="D86" s="139">
        <v>400009034</v>
      </c>
      <c r="E86" s="32" t="s">
        <v>426</v>
      </c>
      <c r="F86" s="32">
        <v>2</v>
      </c>
      <c r="G86" s="32">
        <v>9</v>
      </c>
      <c r="H86" s="32">
        <v>44</v>
      </c>
      <c r="I86" s="163"/>
      <c r="J86" s="150"/>
      <c r="K86" s="150"/>
      <c r="L86" s="150"/>
      <c r="M86" s="150"/>
      <c r="N86" s="150"/>
      <c r="O86" s="32">
        <v>4</v>
      </c>
      <c r="P86" s="32">
        <v>1</v>
      </c>
      <c r="Q86" s="32">
        <v>9</v>
      </c>
      <c r="R86" s="32">
        <v>1</v>
      </c>
      <c r="S86" s="163"/>
      <c r="T86" s="163"/>
      <c r="U86" s="163"/>
      <c r="V86" s="163"/>
      <c r="W86" s="165"/>
      <c r="X86" s="163"/>
      <c r="Y86" s="174"/>
      <c r="Z86" s="167"/>
      <c r="AA86" s="176"/>
      <c r="AB86" s="167"/>
      <c r="AC86" s="163"/>
      <c r="AD86" s="151"/>
      <c r="AE86" s="25"/>
    </row>
    <row r="87" spans="1:31" s="14" customFormat="1" ht="13.5">
      <c r="A87" s="25"/>
      <c r="B87" s="32"/>
      <c r="C87" s="32"/>
      <c r="D87" s="32"/>
      <c r="E87" s="32"/>
      <c r="F87" s="32"/>
      <c r="G87" s="32"/>
      <c r="H87" s="32"/>
      <c r="I87" s="163"/>
      <c r="J87" s="150"/>
      <c r="K87" s="150"/>
      <c r="L87" s="150"/>
      <c r="M87" s="150"/>
      <c r="N87" s="150"/>
      <c r="O87" s="32"/>
      <c r="P87" s="32"/>
      <c r="Q87" s="32"/>
      <c r="R87" s="32"/>
      <c r="S87" s="163"/>
      <c r="T87" s="163"/>
      <c r="U87" s="163"/>
      <c r="V87" s="163"/>
      <c r="W87" s="165"/>
      <c r="X87" s="163"/>
      <c r="Y87" s="174"/>
      <c r="Z87" s="167"/>
      <c r="AA87" s="176"/>
      <c r="AB87" s="167"/>
      <c r="AC87" s="163"/>
      <c r="AD87" s="151"/>
      <c r="AE87" s="25"/>
    </row>
    <row r="88" spans="1:31" s="14" customFormat="1" ht="13.5">
      <c r="A88" s="25"/>
      <c r="B88" s="33"/>
      <c r="C88" s="33"/>
      <c r="D88" s="48"/>
      <c r="E88" s="48"/>
      <c r="F88" s="48"/>
      <c r="G88" s="48"/>
      <c r="H88" s="48"/>
      <c r="I88" s="177"/>
      <c r="J88" s="158"/>
      <c r="K88" s="158"/>
      <c r="L88" s="158"/>
      <c r="M88" s="158"/>
      <c r="N88" s="158"/>
      <c r="O88" s="33"/>
      <c r="P88" s="33"/>
      <c r="Q88" s="33"/>
      <c r="R88" s="33"/>
      <c r="S88" s="177"/>
      <c r="T88" s="177"/>
      <c r="U88" s="177"/>
      <c r="V88" s="177"/>
      <c r="W88" s="181"/>
      <c r="X88" s="177"/>
      <c r="Y88" s="178"/>
      <c r="Z88" s="179"/>
      <c r="AA88" s="180"/>
      <c r="AB88" s="179"/>
      <c r="AC88" s="177"/>
      <c r="AD88" s="151"/>
      <c r="AE88" s="25"/>
    </row>
    <row r="89" spans="1:31" s="14" customFormat="1" ht="40.5">
      <c r="A89" s="25"/>
      <c r="B89" s="78" t="s">
        <v>423</v>
      </c>
      <c r="C89" s="31" t="s">
        <v>427</v>
      </c>
      <c r="D89" s="92">
        <v>400009029</v>
      </c>
      <c r="E89" s="31" t="s">
        <v>428</v>
      </c>
      <c r="F89" s="31">
        <v>2</v>
      </c>
      <c r="G89" s="31">
        <v>9</v>
      </c>
      <c r="H89" s="31">
        <v>42</v>
      </c>
      <c r="I89" s="157" t="s">
        <v>429</v>
      </c>
      <c r="J89" s="188">
        <v>400009030</v>
      </c>
      <c r="K89" s="157" t="s">
        <v>430</v>
      </c>
      <c r="L89" s="157">
        <v>2</v>
      </c>
      <c r="M89" s="157">
        <v>9</v>
      </c>
      <c r="N89" s="157">
        <v>42</v>
      </c>
      <c r="O89" s="31">
        <v>3</v>
      </c>
      <c r="P89" s="31">
        <v>49</v>
      </c>
      <c r="Q89" s="31">
        <v>3</v>
      </c>
      <c r="R89" s="31">
        <v>28</v>
      </c>
      <c r="S89" s="157">
        <v>4</v>
      </c>
      <c r="T89" s="157">
        <v>16</v>
      </c>
      <c r="U89" s="157">
        <v>4</v>
      </c>
      <c r="V89" s="157">
        <v>1</v>
      </c>
      <c r="W89" s="164">
        <v>2465026</v>
      </c>
      <c r="X89" s="157" t="s">
        <v>411</v>
      </c>
      <c r="Y89" s="192">
        <v>2455026</v>
      </c>
      <c r="Z89" s="166">
        <f>Y89/W89</f>
        <v>0.9959432476574284</v>
      </c>
      <c r="AA89" s="175">
        <v>5000</v>
      </c>
      <c r="AB89" s="166">
        <f>AA89/W89</f>
        <v>0.0020283761712858203</v>
      </c>
      <c r="AC89" s="157" t="s">
        <v>129</v>
      </c>
      <c r="AD89" s="151"/>
      <c r="AE89" s="25"/>
    </row>
    <row r="90" spans="1:31" s="14" customFormat="1" ht="40.5">
      <c r="A90" s="25"/>
      <c r="B90" s="116" t="s">
        <v>184</v>
      </c>
      <c r="C90" s="32" t="s">
        <v>429</v>
      </c>
      <c r="D90" s="139">
        <v>400009030</v>
      </c>
      <c r="E90" s="32" t="s">
        <v>431</v>
      </c>
      <c r="F90" s="32">
        <v>2</v>
      </c>
      <c r="G90" s="32">
        <v>9</v>
      </c>
      <c r="H90" s="32">
        <v>42</v>
      </c>
      <c r="I90" s="163"/>
      <c r="J90" s="150"/>
      <c r="K90" s="150"/>
      <c r="L90" s="150"/>
      <c r="M90" s="150"/>
      <c r="N90" s="150"/>
      <c r="O90" s="32">
        <v>4</v>
      </c>
      <c r="P90" s="32">
        <v>1</v>
      </c>
      <c r="Q90" s="32">
        <v>3</v>
      </c>
      <c r="R90" s="32">
        <v>31</v>
      </c>
      <c r="S90" s="163"/>
      <c r="T90" s="163"/>
      <c r="U90" s="163"/>
      <c r="V90" s="163"/>
      <c r="W90" s="165"/>
      <c r="X90" s="163"/>
      <c r="Y90" s="193"/>
      <c r="Z90" s="167"/>
      <c r="AA90" s="176"/>
      <c r="AB90" s="167"/>
      <c r="AC90" s="163"/>
      <c r="AD90" s="151"/>
      <c r="AE90" s="25"/>
    </row>
    <row r="91" spans="1:31" s="14" customFormat="1" ht="40.5">
      <c r="A91" s="25"/>
      <c r="B91" s="116" t="s">
        <v>432</v>
      </c>
      <c r="C91" s="32" t="s">
        <v>433</v>
      </c>
      <c r="D91" s="139">
        <v>400009031</v>
      </c>
      <c r="E91" s="32" t="s">
        <v>434</v>
      </c>
      <c r="F91" s="32">
        <v>2</v>
      </c>
      <c r="G91" s="32">
        <v>9</v>
      </c>
      <c r="H91" s="32">
        <v>42</v>
      </c>
      <c r="I91" s="163"/>
      <c r="J91" s="150"/>
      <c r="K91" s="150"/>
      <c r="L91" s="150"/>
      <c r="M91" s="150"/>
      <c r="N91" s="150"/>
      <c r="O91" s="32">
        <v>4</v>
      </c>
      <c r="P91" s="32">
        <v>1</v>
      </c>
      <c r="Q91" s="32">
        <v>3</v>
      </c>
      <c r="R91" s="32">
        <v>22</v>
      </c>
      <c r="S91" s="163"/>
      <c r="T91" s="163"/>
      <c r="U91" s="163"/>
      <c r="V91" s="163"/>
      <c r="W91" s="165"/>
      <c r="X91" s="163"/>
      <c r="Y91" s="193"/>
      <c r="Z91" s="167"/>
      <c r="AA91" s="176"/>
      <c r="AB91" s="167"/>
      <c r="AC91" s="163"/>
      <c r="AD91" s="151"/>
      <c r="AE91" s="25"/>
    </row>
    <row r="92" spans="1:31" s="14" customFormat="1" ht="13.5">
      <c r="A92" s="25"/>
      <c r="B92" s="32"/>
      <c r="C92" s="32"/>
      <c r="D92" s="32"/>
      <c r="E92" s="32"/>
      <c r="F92" s="32"/>
      <c r="G92" s="32"/>
      <c r="H92" s="32"/>
      <c r="I92" s="163"/>
      <c r="J92" s="150"/>
      <c r="K92" s="150"/>
      <c r="L92" s="150"/>
      <c r="M92" s="150"/>
      <c r="N92" s="150"/>
      <c r="O92" s="32"/>
      <c r="P92" s="32"/>
      <c r="Q92" s="32"/>
      <c r="R92" s="32"/>
      <c r="S92" s="163"/>
      <c r="T92" s="163"/>
      <c r="U92" s="163"/>
      <c r="V92" s="163"/>
      <c r="W92" s="165"/>
      <c r="X92" s="163"/>
      <c r="Y92" s="193"/>
      <c r="Z92" s="167"/>
      <c r="AA92" s="176"/>
      <c r="AB92" s="167"/>
      <c r="AC92" s="163"/>
      <c r="AD92" s="151"/>
      <c r="AE92" s="25"/>
    </row>
    <row r="93" spans="1:31" s="14" customFormat="1" ht="13.5">
      <c r="A93" s="25"/>
      <c r="B93" s="33"/>
      <c r="C93" s="33"/>
      <c r="D93" s="48"/>
      <c r="E93" s="48"/>
      <c r="F93" s="48"/>
      <c r="G93" s="48"/>
      <c r="H93" s="48"/>
      <c r="I93" s="177"/>
      <c r="J93" s="158"/>
      <c r="K93" s="158"/>
      <c r="L93" s="158"/>
      <c r="M93" s="158"/>
      <c r="N93" s="158"/>
      <c r="O93" s="33"/>
      <c r="P93" s="33"/>
      <c r="Q93" s="33"/>
      <c r="R93" s="33"/>
      <c r="S93" s="177"/>
      <c r="T93" s="177"/>
      <c r="U93" s="177"/>
      <c r="V93" s="177"/>
      <c r="W93" s="181"/>
      <c r="X93" s="177"/>
      <c r="Y93" s="194"/>
      <c r="Z93" s="179"/>
      <c r="AA93" s="180"/>
      <c r="AB93" s="179"/>
      <c r="AC93" s="177"/>
      <c r="AD93" s="151"/>
      <c r="AE93" s="25"/>
    </row>
    <row r="94" spans="1:31" s="14" customFormat="1" ht="22.5">
      <c r="A94" s="25"/>
      <c r="B94" s="31" t="s">
        <v>435</v>
      </c>
      <c r="C94" s="115" t="s">
        <v>436</v>
      </c>
      <c r="D94" s="31">
        <v>400009008</v>
      </c>
      <c r="E94" s="115" t="s">
        <v>437</v>
      </c>
      <c r="F94" s="31">
        <v>2</v>
      </c>
      <c r="G94" s="31">
        <v>4</v>
      </c>
      <c r="H94" s="31">
        <v>16</v>
      </c>
      <c r="I94" s="224" t="s">
        <v>436</v>
      </c>
      <c r="J94" s="157">
        <v>400009008</v>
      </c>
      <c r="K94" s="227" t="s">
        <v>438</v>
      </c>
      <c r="L94" s="157">
        <v>2</v>
      </c>
      <c r="M94" s="157">
        <v>4</v>
      </c>
      <c r="N94" s="157">
        <v>16</v>
      </c>
      <c r="O94" s="31">
        <v>3</v>
      </c>
      <c r="P94" s="31">
        <v>54</v>
      </c>
      <c r="Q94" s="31">
        <v>10</v>
      </c>
      <c r="R94" s="31">
        <v>1</v>
      </c>
      <c r="S94" s="157">
        <v>4</v>
      </c>
      <c r="T94" s="157">
        <v>16</v>
      </c>
      <c r="U94" s="157">
        <v>4</v>
      </c>
      <c r="V94" s="157">
        <v>1</v>
      </c>
      <c r="W94" s="230">
        <v>1192825000</v>
      </c>
      <c r="X94" s="157" t="s">
        <v>411</v>
      </c>
      <c r="Y94" s="233">
        <v>1182825000</v>
      </c>
      <c r="Z94" s="166">
        <f>Y94/W94</f>
        <v>0.9916165405654643</v>
      </c>
      <c r="AA94" s="175">
        <v>10000000</v>
      </c>
      <c r="AB94" s="166">
        <f>AA94/W94</f>
        <v>0.00838345943453566</v>
      </c>
      <c r="AC94" s="157" t="s">
        <v>81</v>
      </c>
      <c r="AD94" s="151"/>
      <c r="AE94" s="25"/>
    </row>
    <row r="95" spans="1:31" s="14" customFormat="1" ht="22.5">
      <c r="A95" s="25"/>
      <c r="B95" s="32" t="s">
        <v>439</v>
      </c>
      <c r="C95" s="117" t="s">
        <v>440</v>
      </c>
      <c r="D95" s="32">
        <v>400009038</v>
      </c>
      <c r="E95" s="117" t="s">
        <v>441</v>
      </c>
      <c r="F95" s="32">
        <v>2</v>
      </c>
      <c r="G95" s="32">
        <v>13</v>
      </c>
      <c r="H95" s="32">
        <v>53</v>
      </c>
      <c r="I95" s="225"/>
      <c r="J95" s="150"/>
      <c r="K95" s="228"/>
      <c r="L95" s="150"/>
      <c r="M95" s="150"/>
      <c r="N95" s="150"/>
      <c r="O95" s="32">
        <v>4</v>
      </c>
      <c r="P95" s="32">
        <v>7</v>
      </c>
      <c r="Q95" s="32">
        <v>3</v>
      </c>
      <c r="R95" s="32">
        <v>8</v>
      </c>
      <c r="S95" s="163"/>
      <c r="T95" s="163"/>
      <c r="U95" s="163"/>
      <c r="V95" s="163"/>
      <c r="W95" s="231"/>
      <c r="X95" s="163"/>
      <c r="Y95" s="234"/>
      <c r="Z95" s="167"/>
      <c r="AA95" s="176"/>
      <c r="AB95" s="167"/>
      <c r="AC95" s="163"/>
      <c r="AD95" s="151"/>
      <c r="AE95" s="25"/>
    </row>
    <row r="96" spans="1:31" s="14" customFormat="1" ht="22.5">
      <c r="A96" s="25"/>
      <c r="B96" s="32" t="s">
        <v>439</v>
      </c>
      <c r="C96" s="117" t="s">
        <v>442</v>
      </c>
      <c r="D96" s="32">
        <v>400009013</v>
      </c>
      <c r="E96" s="117" t="s">
        <v>443</v>
      </c>
      <c r="F96" s="32">
        <v>2</v>
      </c>
      <c r="G96" s="32">
        <v>4</v>
      </c>
      <c r="H96" s="32">
        <v>16</v>
      </c>
      <c r="I96" s="225"/>
      <c r="J96" s="150"/>
      <c r="K96" s="228"/>
      <c r="L96" s="150"/>
      <c r="M96" s="150"/>
      <c r="N96" s="150"/>
      <c r="O96" s="32">
        <v>4</v>
      </c>
      <c r="P96" s="32">
        <v>2</v>
      </c>
      <c r="Q96" s="32">
        <v>10</v>
      </c>
      <c r="R96" s="32">
        <v>1</v>
      </c>
      <c r="S96" s="163"/>
      <c r="T96" s="163"/>
      <c r="U96" s="163"/>
      <c r="V96" s="163"/>
      <c r="W96" s="231"/>
      <c r="X96" s="163"/>
      <c r="Y96" s="234"/>
      <c r="Z96" s="167"/>
      <c r="AA96" s="176"/>
      <c r="AB96" s="167"/>
      <c r="AC96" s="163"/>
      <c r="AD96" s="151"/>
      <c r="AE96" s="25"/>
    </row>
    <row r="97" spans="1:31" s="14" customFormat="1" ht="22.5">
      <c r="A97" s="25"/>
      <c r="B97" s="32" t="s">
        <v>374</v>
      </c>
      <c r="C97" s="117" t="s">
        <v>444</v>
      </c>
      <c r="D97" s="32">
        <v>400009014</v>
      </c>
      <c r="E97" s="117" t="s">
        <v>445</v>
      </c>
      <c r="F97" s="32">
        <v>2</v>
      </c>
      <c r="G97" s="32">
        <v>4</v>
      </c>
      <c r="H97" s="32">
        <v>16</v>
      </c>
      <c r="I97" s="225"/>
      <c r="J97" s="150"/>
      <c r="K97" s="228"/>
      <c r="L97" s="150"/>
      <c r="M97" s="150"/>
      <c r="N97" s="150"/>
      <c r="O97" s="32">
        <v>3</v>
      </c>
      <c r="P97" s="32">
        <v>59</v>
      </c>
      <c r="Q97" s="32">
        <v>5</v>
      </c>
      <c r="R97" s="32">
        <v>1</v>
      </c>
      <c r="S97" s="163"/>
      <c r="T97" s="163"/>
      <c r="U97" s="163"/>
      <c r="V97" s="163"/>
      <c r="W97" s="231"/>
      <c r="X97" s="163"/>
      <c r="Y97" s="234"/>
      <c r="Z97" s="167"/>
      <c r="AA97" s="176"/>
      <c r="AB97" s="167"/>
      <c r="AC97" s="163"/>
      <c r="AD97" s="151"/>
      <c r="AE97" s="25"/>
    </row>
    <row r="98" spans="1:31" s="14" customFormat="1" ht="13.5">
      <c r="A98" s="25"/>
      <c r="B98" s="33"/>
      <c r="C98" s="33"/>
      <c r="D98" s="48"/>
      <c r="E98" s="48"/>
      <c r="F98" s="48"/>
      <c r="G98" s="48"/>
      <c r="H98" s="48"/>
      <c r="I98" s="226"/>
      <c r="J98" s="158"/>
      <c r="K98" s="229"/>
      <c r="L98" s="158"/>
      <c r="M98" s="158"/>
      <c r="N98" s="158"/>
      <c r="O98" s="33"/>
      <c r="P98" s="33"/>
      <c r="Q98" s="33"/>
      <c r="R98" s="33"/>
      <c r="S98" s="177"/>
      <c r="T98" s="177"/>
      <c r="U98" s="177"/>
      <c r="V98" s="177"/>
      <c r="W98" s="232"/>
      <c r="X98" s="177"/>
      <c r="Y98" s="235"/>
      <c r="Z98" s="179"/>
      <c r="AA98" s="180"/>
      <c r="AB98" s="179"/>
      <c r="AC98" s="177"/>
      <c r="AD98" s="151"/>
      <c r="AE98" s="25"/>
    </row>
    <row r="99" spans="1:31" s="14" customFormat="1" ht="13.5">
      <c r="A99" s="25"/>
      <c r="B99" s="78"/>
      <c r="C99" s="31"/>
      <c r="D99" s="79"/>
      <c r="E99" s="31"/>
      <c r="F99" s="31"/>
      <c r="G99" s="78"/>
      <c r="H99" s="31"/>
      <c r="I99" s="157"/>
      <c r="J99" s="157"/>
      <c r="K99" s="157"/>
      <c r="L99" s="157"/>
      <c r="M99" s="157"/>
      <c r="N99" s="157"/>
      <c r="O99" s="31"/>
      <c r="P99" s="31"/>
      <c r="Q99" s="31"/>
      <c r="R99" s="31"/>
      <c r="S99" s="157"/>
      <c r="T99" s="157"/>
      <c r="U99" s="157"/>
      <c r="V99" s="157"/>
      <c r="W99" s="164"/>
      <c r="X99" s="157"/>
      <c r="Y99" s="149"/>
      <c r="Z99" s="166" t="e">
        <f>Y99/W99</f>
        <v>#DIV/0!</v>
      </c>
      <c r="AA99" s="175"/>
      <c r="AB99" s="166" t="e">
        <f>AA99/W99</f>
        <v>#DIV/0!</v>
      </c>
      <c r="AC99" s="157"/>
      <c r="AD99" s="185"/>
      <c r="AE99" s="25"/>
    </row>
    <row r="100" spans="1:31" s="14" customFormat="1" ht="13.5">
      <c r="A100" s="25"/>
      <c r="B100" s="32"/>
      <c r="C100" s="32"/>
      <c r="D100" s="32"/>
      <c r="E100" s="32"/>
      <c r="F100" s="80"/>
      <c r="G100" s="80"/>
      <c r="H100" s="80"/>
      <c r="I100" s="163"/>
      <c r="J100" s="150"/>
      <c r="K100" s="150"/>
      <c r="L100" s="150"/>
      <c r="M100" s="150"/>
      <c r="N100" s="150"/>
      <c r="O100" s="32"/>
      <c r="P100" s="32"/>
      <c r="Q100" s="32"/>
      <c r="R100" s="32"/>
      <c r="S100" s="163"/>
      <c r="T100" s="163"/>
      <c r="U100" s="163"/>
      <c r="V100" s="163"/>
      <c r="W100" s="165"/>
      <c r="X100" s="163"/>
      <c r="Y100" s="174"/>
      <c r="Z100" s="167"/>
      <c r="AA100" s="176"/>
      <c r="AB100" s="167"/>
      <c r="AC100" s="163"/>
      <c r="AD100" s="199"/>
      <c r="AE100" s="25"/>
    </row>
    <row r="101" spans="1:31" s="14" customFormat="1" ht="13.5">
      <c r="A101" s="25"/>
      <c r="B101" s="32"/>
      <c r="C101" s="32"/>
      <c r="D101" s="32"/>
      <c r="E101" s="32"/>
      <c r="F101" s="32"/>
      <c r="G101" s="32"/>
      <c r="H101" s="32"/>
      <c r="I101" s="163"/>
      <c r="J101" s="150"/>
      <c r="K101" s="150"/>
      <c r="L101" s="150"/>
      <c r="M101" s="150"/>
      <c r="N101" s="150"/>
      <c r="O101" s="32"/>
      <c r="P101" s="32"/>
      <c r="Q101" s="32"/>
      <c r="R101" s="32"/>
      <c r="S101" s="163"/>
      <c r="T101" s="163"/>
      <c r="U101" s="163"/>
      <c r="V101" s="163"/>
      <c r="W101" s="165"/>
      <c r="X101" s="163"/>
      <c r="Y101" s="174"/>
      <c r="Z101" s="167"/>
      <c r="AA101" s="176"/>
      <c r="AB101" s="167"/>
      <c r="AC101" s="163"/>
      <c r="AD101" s="199"/>
      <c r="AE101" s="25"/>
    </row>
    <row r="102" spans="1:31" s="14" customFormat="1" ht="13.5">
      <c r="A102" s="25"/>
      <c r="B102" s="32"/>
      <c r="C102" s="32"/>
      <c r="D102" s="32"/>
      <c r="E102" s="32"/>
      <c r="F102" s="32"/>
      <c r="G102" s="32"/>
      <c r="H102" s="32"/>
      <c r="I102" s="163"/>
      <c r="J102" s="150"/>
      <c r="K102" s="150"/>
      <c r="L102" s="150"/>
      <c r="M102" s="150"/>
      <c r="N102" s="150"/>
      <c r="O102" s="32"/>
      <c r="P102" s="32"/>
      <c r="Q102" s="32"/>
      <c r="R102" s="32"/>
      <c r="S102" s="163"/>
      <c r="T102" s="163"/>
      <c r="U102" s="163"/>
      <c r="V102" s="163"/>
      <c r="W102" s="165"/>
      <c r="X102" s="163"/>
      <c r="Y102" s="174"/>
      <c r="Z102" s="167"/>
      <c r="AA102" s="176"/>
      <c r="AB102" s="167"/>
      <c r="AC102" s="163"/>
      <c r="AD102" s="199"/>
      <c r="AE102" s="25"/>
    </row>
    <row r="103" spans="1:31" s="14" customFormat="1" ht="13.5">
      <c r="A103" s="25"/>
      <c r="B103" s="33"/>
      <c r="C103" s="33"/>
      <c r="D103" s="48"/>
      <c r="E103" s="48"/>
      <c r="F103" s="48"/>
      <c r="G103" s="48"/>
      <c r="H103" s="48"/>
      <c r="I103" s="177"/>
      <c r="J103" s="158"/>
      <c r="K103" s="158"/>
      <c r="L103" s="158"/>
      <c r="M103" s="158"/>
      <c r="N103" s="158"/>
      <c r="O103" s="33"/>
      <c r="P103" s="33"/>
      <c r="Q103" s="33"/>
      <c r="R103" s="33"/>
      <c r="S103" s="177"/>
      <c r="T103" s="177"/>
      <c r="U103" s="177"/>
      <c r="V103" s="177"/>
      <c r="W103" s="181"/>
      <c r="X103" s="177"/>
      <c r="Y103" s="178"/>
      <c r="Z103" s="179"/>
      <c r="AA103" s="180"/>
      <c r="AB103" s="179"/>
      <c r="AC103" s="177"/>
      <c r="AD103" s="200"/>
      <c r="AE103" s="25"/>
    </row>
    <row r="104" spans="1:31" s="14" customFormat="1" ht="13.5">
      <c r="A104" s="25"/>
      <c r="B104" s="31"/>
      <c r="C104" s="31"/>
      <c r="D104" s="31"/>
      <c r="E104" s="31"/>
      <c r="F104" s="31"/>
      <c r="G104" s="31"/>
      <c r="H104" s="31"/>
      <c r="I104" s="157"/>
      <c r="J104" s="157"/>
      <c r="K104" s="157"/>
      <c r="L104" s="157"/>
      <c r="M104" s="157"/>
      <c r="N104" s="157"/>
      <c r="O104" s="31"/>
      <c r="P104" s="31"/>
      <c r="Q104" s="31"/>
      <c r="R104" s="31"/>
      <c r="S104" s="157"/>
      <c r="T104" s="157"/>
      <c r="U104" s="157"/>
      <c r="V104" s="157"/>
      <c r="W104" s="164"/>
      <c r="X104" s="157"/>
      <c r="Y104" s="192"/>
      <c r="Z104" s="166" t="e">
        <f>Y104/W104</f>
        <v>#DIV/0!</v>
      </c>
      <c r="AA104" s="175"/>
      <c r="AB104" s="166" t="e">
        <f>AA104/W104</f>
        <v>#DIV/0!</v>
      </c>
      <c r="AC104" s="157"/>
      <c r="AD104" s="151"/>
      <c r="AE104" s="25"/>
    </row>
    <row r="105" spans="1:31" s="14" customFormat="1" ht="13.5">
      <c r="A105" s="25"/>
      <c r="B105" s="32"/>
      <c r="C105" s="32"/>
      <c r="D105" s="32"/>
      <c r="E105" s="32"/>
      <c r="F105" s="32"/>
      <c r="G105" s="32"/>
      <c r="H105" s="32"/>
      <c r="I105" s="163"/>
      <c r="J105" s="150"/>
      <c r="K105" s="150"/>
      <c r="L105" s="150"/>
      <c r="M105" s="150"/>
      <c r="N105" s="150"/>
      <c r="O105" s="32"/>
      <c r="P105" s="32"/>
      <c r="Q105" s="32"/>
      <c r="R105" s="32"/>
      <c r="S105" s="163"/>
      <c r="T105" s="163"/>
      <c r="U105" s="163"/>
      <c r="V105" s="163"/>
      <c r="W105" s="165"/>
      <c r="X105" s="163"/>
      <c r="Y105" s="193"/>
      <c r="Z105" s="167"/>
      <c r="AA105" s="176"/>
      <c r="AB105" s="167"/>
      <c r="AC105" s="163"/>
      <c r="AD105" s="151"/>
      <c r="AE105" s="25"/>
    </row>
    <row r="106" spans="1:31" s="14" customFormat="1" ht="13.5">
      <c r="A106" s="25"/>
      <c r="B106" s="32"/>
      <c r="C106" s="32"/>
      <c r="D106" s="32"/>
      <c r="E106" s="32"/>
      <c r="F106" s="32"/>
      <c r="G106" s="32"/>
      <c r="H106" s="32"/>
      <c r="I106" s="163"/>
      <c r="J106" s="150"/>
      <c r="K106" s="150"/>
      <c r="L106" s="150"/>
      <c r="M106" s="150"/>
      <c r="N106" s="150"/>
      <c r="O106" s="32"/>
      <c r="P106" s="32"/>
      <c r="Q106" s="32"/>
      <c r="R106" s="32"/>
      <c r="S106" s="163"/>
      <c r="T106" s="163"/>
      <c r="U106" s="163"/>
      <c r="V106" s="163"/>
      <c r="W106" s="165"/>
      <c r="X106" s="163"/>
      <c r="Y106" s="193"/>
      <c r="Z106" s="167"/>
      <c r="AA106" s="176"/>
      <c r="AB106" s="167"/>
      <c r="AC106" s="163"/>
      <c r="AD106" s="151"/>
      <c r="AE106" s="25"/>
    </row>
    <row r="107" spans="1:31" s="14" customFormat="1" ht="13.5">
      <c r="A107" s="25"/>
      <c r="B107" s="32"/>
      <c r="C107" s="32"/>
      <c r="D107" s="32"/>
      <c r="E107" s="32"/>
      <c r="F107" s="32"/>
      <c r="G107" s="32"/>
      <c r="H107" s="32"/>
      <c r="I107" s="163"/>
      <c r="J107" s="150"/>
      <c r="K107" s="150"/>
      <c r="L107" s="150"/>
      <c r="M107" s="150"/>
      <c r="N107" s="150"/>
      <c r="O107" s="32"/>
      <c r="P107" s="32"/>
      <c r="Q107" s="32"/>
      <c r="R107" s="32"/>
      <c r="S107" s="163"/>
      <c r="T107" s="163"/>
      <c r="U107" s="163"/>
      <c r="V107" s="163"/>
      <c r="W107" s="165"/>
      <c r="X107" s="163"/>
      <c r="Y107" s="193"/>
      <c r="Z107" s="167"/>
      <c r="AA107" s="176"/>
      <c r="AB107" s="167"/>
      <c r="AC107" s="163"/>
      <c r="AD107" s="151"/>
      <c r="AE107" s="25"/>
    </row>
    <row r="108" spans="1:31" s="14" customFormat="1" ht="13.5">
      <c r="A108" s="25"/>
      <c r="B108" s="33"/>
      <c r="C108" s="33"/>
      <c r="D108" s="48"/>
      <c r="E108" s="48"/>
      <c r="F108" s="48"/>
      <c r="G108" s="48"/>
      <c r="H108" s="48"/>
      <c r="I108" s="177"/>
      <c r="J108" s="158"/>
      <c r="K108" s="158"/>
      <c r="L108" s="158"/>
      <c r="M108" s="158"/>
      <c r="N108" s="158"/>
      <c r="O108" s="33"/>
      <c r="P108" s="33"/>
      <c r="Q108" s="33"/>
      <c r="R108" s="33"/>
      <c r="S108" s="177"/>
      <c r="T108" s="177"/>
      <c r="U108" s="177"/>
      <c r="V108" s="177"/>
      <c r="W108" s="181"/>
      <c r="X108" s="177"/>
      <c r="Y108" s="194"/>
      <c r="Z108" s="179"/>
      <c r="AA108" s="180"/>
      <c r="AB108" s="179"/>
      <c r="AC108" s="177"/>
      <c r="AD108" s="151"/>
      <c r="AE108" s="25"/>
    </row>
    <row r="109" spans="1:31" s="14" customFormat="1" ht="13.5">
      <c r="A109" s="25"/>
      <c r="B109" s="31"/>
      <c r="C109" s="31"/>
      <c r="D109" s="31"/>
      <c r="E109" s="31"/>
      <c r="F109" s="31"/>
      <c r="G109" s="31"/>
      <c r="H109" s="31"/>
      <c r="I109" s="157"/>
      <c r="J109" s="157"/>
      <c r="K109" s="157"/>
      <c r="L109" s="157"/>
      <c r="M109" s="157"/>
      <c r="N109" s="157"/>
      <c r="O109" s="31"/>
      <c r="P109" s="31"/>
      <c r="Q109" s="31"/>
      <c r="R109" s="31"/>
      <c r="S109" s="157"/>
      <c r="T109" s="157"/>
      <c r="U109" s="157"/>
      <c r="V109" s="157"/>
      <c r="W109" s="164"/>
      <c r="X109" s="157"/>
      <c r="Y109" s="192"/>
      <c r="Z109" s="166" t="e">
        <f>Y109/W109</f>
        <v>#DIV/0!</v>
      </c>
      <c r="AA109" s="175"/>
      <c r="AB109" s="166" t="e">
        <f>AA109/W109</f>
        <v>#DIV/0!</v>
      </c>
      <c r="AC109" s="157"/>
      <c r="AD109" s="151"/>
      <c r="AE109" s="25"/>
    </row>
    <row r="110" spans="1:31" s="14" customFormat="1" ht="13.5">
      <c r="A110" s="25"/>
      <c r="B110" s="32"/>
      <c r="C110" s="32"/>
      <c r="D110" s="32"/>
      <c r="E110" s="32"/>
      <c r="F110" s="32"/>
      <c r="G110" s="32"/>
      <c r="H110" s="32"/>
      <c r="I110" s="163"/>
      <c r="J110" s="150"/>
      <c r="K110" s="150"/>
      <c r="L110" s="150"/>
      <c r="M110" s="150"/>
      <c r="N110" s="150"/>
      <c r="O110" s="32"/>
      <c r="P110" s="32"/>
      <c r="Q110" s="32"/>
      <c r="R110" s="32"/>
      <c r="S110" s="163"/>
      <c r="T110" s="163"/>
      <c r="U110" s="163"/>
      <c r="V110" s="163"/>
      <c r="W110" s="165"/>
      <c r="X110" s="163"/>
      <c r="Y110" s="193"/>
      <c r="Z110" s="167"/>
      <c r="AA110" s="176"/>
      <c r="AB110" s="167"/>
      <c r="AC110" s="163"/>
      <c r="AD110" s="151"/>
      <c r="AE110" s="25"/>
    </row>
    <row r="111" spans="1:31" s="14" customFormat="1" ht="13.5">
      <c r="A111" s="25"/>
      <c r="B111" s="32"/>
      <c r="C111" s="32"/>
      <c r="D111" s="32"/>
      <c r="E111" s="32"/>
      <c r="F111" s="32"/>
      <c r="G111" s="32"/>
      <c r="H111" s="32"/>
      <c r="I111" s="163"/>
      <c r="J111" s="150"/>
      <c r="K111" s="150"/>
      <c r="L111" s="150"/>
      <c r="M111" s="150"/>
      <c r="N111" s="150"/>
      <c r="O111" s="32"/>
      <c r="P111" s="32"/>
      <c r="Q111" s="32"/>
      <c r="R111" s="32"/>
      <c r="S111" s="163"/>
      <c r="T111" s="163"/>
      <c r="U111" s="163"/>
      <c r="V111" s="163"/>
      <c r="W111" s="165"/>
      <c r="X111" s="163"/>
      <c r="Y111" s="193"/>
      <c r="Z111" s="167"/>
      <c r="AA111" s="176"/>
      <c r="AB111" s="167"/>
      <c r="AC111" s="163"/>
      <c r="AD111" s="151"/>
      <c r="AE111" s="25"/>
    </row>
    <row r="112" spans="1:31" s="14" customFormat="1" ht="13.5">
      <c r="A112" s="25"/>
      <c r="B112" s="32"/>
      <c r="C112" s="32"/>
      <c r="D112" s="32"/>
      <c r="E112" s="32"/>
      <c r="F112" s="32"/>
      <c r="G112" s="32"/>
      <c r="H112" s="32"/>
      <c r="I112" s="163"/>
      <c r="J112" s="150"/>
      <c r="K112" s="150"/>
      <c r="L112" s="150"/>
      <c r="M112" s="150"/>
      <c r="N112" s="150"/>
      <c r="O112" s="32"/>
      <c r="P112" s="32"/>
      <c r="Q112" s="32"/>
      <c r="R112" s="32"/>
      <c r="S112" s="163"/>
      <c r="T112" s="163"/>
      <c r="U112" s="163"/>
      <c r="V112" s="163"/>
      <c r="W112" s="165"/>
      <c r="X112" s="163"/>
      <c r="Y112" s="193"/>
      <c r="Z112" s="167"/>
      <c r="AA112" s="176"/>
      <c r="AB112" s="167"/>
      <c r="AC112" s="163"/>
      <c r="AD112" s="151"/>
      <c r="AE112" s="25"/>
    </row>
    <row r="113" spans="1:31" s="14" customFormat="1" ht="13.5">
      <c r="A113" s="25"/>
      <c r="B113" s="33"/>
      <c r="C113" s="33"/>
      <c r="D113" s="48"/>
      <c r="E113" s="48"/>
      <c r="F113" s="48"/>
      <c r="G113" s="48"/>
      <c r="H113" s="48"/>
      <c r="I113" s="177"/>
      <c r="J113" s="158"/>
      <c r="K113" s="158"/>
      <c r="L113" s="158"/>
      <c r="M113" s="158"/>
      <c r="N113" s="158"/>
      <c r="O113" s="33"/>
      <c r="P113" s="33"/>
      <c r="Q113" s="33"/>
      <c r="R113" s="33"/>
      <c r="S113" s="177"/>
      <c r="T113" s="177"/>
      <c r="U113" s="177"/>
      <c r="V113" s="177"/>
      <c r="W113" s="181"/>
      <c r="X113" s="177"/>
      <c r="Y113" s="194"/>
      <c r="Z113" s="179"/>
      <c r="AA113" s="180"/>
      <c r="AB113" s="179"/>
      <c r="AC113" s="177"/>
      <c r="AD113" s="151"/>
      <c r="AE113" s="25"/>
    </row>
    <row r="114" spans="1:31" s="14" customFormat="1" ht="13.5">
      <c r="A114" s="25"/>
      <c r="B114" s="31"/>
      <c r="C114" s="31"/>
      <c r="D114" s="31"/>
      <c r="E114" s="31"/>
      <c r="F114" s="31"/>
      <c r="G114" s="31"/>
      <c r="H114" s="31"/>
      <c r="I114" s="157"/>
      <c r="J114" s="157"/>
      <c r="K114" s="157"/>
      <c r="L114" s="157"/>
      <c r="M114" s="157"/>
      <c r="N114" s="157"/>
      <c r="O114" s="31"/>
      <c r="P114" s="31"/>
      <c r="Q114" s="31"/>
      <c r="R114" s="31"/>
      <c r="S114" s="157"/>
      <c r="T114" s="157"/>
      <c r="U114" s="157"/>
      <c r="V114" s="157"/>
      <c r="W114" s="164"/>
      <c r="X114" s="157"/>
      <c r="Y114" s="192"/>
      <c r="Z114" s="166" t="e">
        <f>Y114/W114</f>
        <v>#DIV/0!</v>
      </c>
      <c r="AA114" s="175"/>
      <c r="AB114" s="166" t="e">
        <f>AA114/W114</f>
        <v>#DIV/0!</v>
      </c>
      <c r="AC114" s="157"/>
      <c r="AD114" s="151"/>
      <c r="AE114" s="25"/>
    </row>
    <row r="115" spans="1:31" s="14" customFormat="1" ht="13.5">
      <c r="A115" s="25"/>
      <c r="B115" s="32"/>
      <c r="C115" s="32"/>
      <c r="D115" s="32"/>
      <c r="E115" s="32"/>
      <c r="F115" s="32"/>
      <c r="G115" s="32"/>
      <c r="H115" s="32"/>
      <c r="I115" s="163"/>
      <c r="J115" s="150"/>
      <c r="K115" s="150"/>
      <c r="L115" s="150"/>
      <c r="M115" s="150"/>
      <c r="N115" s="150"/>
      <c r="O115" s="32"/>
      <c r="P115" s="32"/>
      <c r="Q115" s="32"/>
      <c r="R115" s="32"/>
      <c r="S115" s="163"/>
      <c r="T115" s="163"/>
      <c r="U115" s="163"/>
      <c r="V115" s="163"/>
      <c r="W115" s="165"/>
      <c r="X115" s="163"/>
      <c r="Y115" s="193"/>
      <c r="Z115" s="167"/>
      <c r="AA115" s="176"/>
      <c r="AB115" s="167"/>
      <c r="AC115" s="163"/>
      <c r="AD115" s="151"/>
      <c r="AE115" s="25"/>
    </row>
    <row r="116" spans="1:31" s="14" customFormat="1" ht="13.5">
      <c r="A116" s="25"/>
      <c r="B116" s="32"/>
      <c r="C116" s="32"/>
      <c r="D116" s="32"/>
      <c r="E116" s="32"/>
      <c r="F116" s="32"/>
      <c r="G116" s="32"/>
      <c r="H116" s="32"/>
      <c r="I116" s="163"/>
      <c r="J116" s="150"/>
      <c r="K116" s="150"/>
      <c r="L116" s="150"/>
      <c r="M116" s="150"/>
      <c r="N116" s="150"/>
      <c r="O116" s="32"/>
      <c r="P116" s="32"/>
      <c r="Q116" s="32"/>
      <c r="R116" s="32"/>
      <c r="S116" s="163"/>
      <c r="T116" s="163"/>
      <c r="U116" s="163"/>
      <c r="V116" s="163"/>
      <c r="W116" s="165"/>
      <c r="X116" s="163"/>
      <c r="Y116" s="193"/>
      <c r="Z116" s="167"/>
      <c r="AA116" s="176"/>
      <c r="AB116" s="167"/>
      <c r="AC116" s="163"/>
      <c r="AD116" s="151"/>
      <c r="AE116" s="25"/>
    </row>
    <row r="117" spans="1:31" s="14" customFormat="1" ht="13.5">
      <c r="A117" s="25"/>
      <c r="B117" s="32"/>
      <c r="C117" s="32"/>
      <c r="D117" s="32"/>
      <c r="E117" s="32"/>
      <c r="F117" s="32"/>
      <c r="G117" s="32"/>
      <c r="H117" s="32"/>
      <c r="I117" s="163"/>
      <c r="J117" s="150"/>
      <c r="K117" s="150"/>
      <c r="L117" s="150"/>
      <c r="M117" s="150"/>
      <c r="N117" s="150"/>
      <c r="O117" s="32"/>
      <c r="P117" s="32"/>
      <c r="Q117" s="32"/>
      <c r="R117" s="32"/>
      <c r="S117" s="163"/>
      <c r="T117" s="163"/>
      <c r="U117" s="163"/>
      <c r="V117" s="163"/>
      <c r="W117" s="165"/>
      <c r="X117" s="163"/>
      <c r="Y117" s="193"/>
      <c r="Z117" s="167"/>
      <c r="AA117" s="176"/>
      <c r="AB117" s="167"/>
      <c r="AC117" s="163"/>
      <c r="AD117" s="151"/>
      <c r="AE117" s="25"/>
    </row>
    <row r="118" spans="1:31" s="14" customFormat="1" ht="13.5">
      <c r="A118" s="25"/>
      <c r="B118" s="33"/>
      <c r="C118" s="33"/>
      <c r="D118" s="48"/>
      <c r="E118" s="48"/>
      <c r="F118" s="48"/>
      <c r="G118" s="48"/>
      <c r="H118" s="48"/>
      <c r="I118" s="177"/>
      <c r="J118" s="158"/>
      <c r="K118" s="158"/>
      <c r="L118" s="158"/>
      <c r="M118" s="158"/>
      <c r="N118" s="158"/>
      <c r="O118" s="33"/>
      <c r="P118" s="33"/>
      <c r="Q118" s="33"/>
      <c r="R118" s="33"/>
      <c r="S118" s="177"/>
      <c r="T118" s="177"/>
      <c r="U118" s="177"/>
      <c r="V118" s="177"/>
      <c r="W118" s="181"/>
      <c r="X118" s="177"/>
      <c r="Y118" s="194"/>
      <c r="Z118" s="179"/>
      <c r="AA118" s="180"/>
      <c r="AB118" s="179"/>
      <c r="AC118" s="177"/>
      <c r="AD118" s="151"/>
      <c r="AE118" s="25"/>
    </row>
    <row r="119" spans="1:31" s="14" customFormat="1" ht="13.5">
      <c r="A119" s="25"/>
      <c r="B119" s="31"/>
      <c r="C119" s="31"/>
      <c r="D119" s="31"/>
      <c r="E119" s="31"/>
      <c r="F119" s="31"/>
      <c r="G119" s="31"/>
      <c r="H119" s="31"/>
      <c r="I119" s="157"/>
      <c r="J119" s="157"/>
      <c r="K119" s="157"/>
      <c r="L119" s="157"/>
      <c r="M119" s="157"/>
      <c r="N119" s="157"/>
      <c r="O119" s="31"/>
      <c r="P119" s="31"/>
      <c r="Q119" s="31"/>
      <c r="R119" s="31"/>
      <c r="S119" s="157"/>
      <c r="T119" s="157"/>
      <c r="U119" s="157"/>
      <c r="V119" s="157"/>
      <c r="W119" s="164"/>
      <c r="X119" s="157"/>
      <c r="Y119" s="192"/>
      <c r="Z119" s="166" t="e">
        <f>Y119/W119</f>
        <v>#DIV/0!</v>
      </c>
      <c r="AA119" s="175"/>
      <c r="AB119" s="166" t="e">
        <f>AA119/W119</f>
        <v>#DIV/0!</v>
      </c>
      <c r="AC119" s="157"/>
      <c r="AD119" s="151"/>
      <c r="AE119" s="25"/>
    </row>
    <row r="120" spans="1:31" s="14" customFormat="1" ht="13.5">
      <c r="A120" s="25"/>
      <c r="B120" s="32"/>
      <c r="C120" s="32"/>
      <c r="D120" s="32"/>
      <c r="E120" s="32"/>
      <c r="F120" s="32"/>
      <c r="G120" s="32"/>
      <c r="H120" s="32"/>
      <c r="I120" s="163"/>
      <c r="J120" s="150"/>
      <c r="K120" s="150"/>
      <c r="L120" s="150"/>
      <c r="M120" s="150"/>
      <c r="N120" s="150"/>
      <c r="O120" s="32"/>
      <c r="P120" s="32"/>
      <c r="Q120" s="32"/>
      <c r="R120" s="32"/>
      <c r="S120" s="163"/>
      <c r="T120" s="163"/>
      <c r="U120" s="163"/>
      <c r="V120" s="163"/>
      <c r="W120" s="165"/>
      <c r="X120" s="163"/>
      <c r="Y120" s="193"/>
      <c r="Z120" s="167"/>
      <c r="AA120" s="176"/>
      <c r="AB120" s="167"/>
      <c r="AC120" s="163"/>
      <c r="AD120" s="151"/>
      <c r="AE120" s="25"/>
    </row>
    <row r="121" spans="1:31" s="14" customFormat="1" ht="13.5">
      <c r="A121" s="25"/>
      <c r="B121" s="32"/>
      <c r="C121" s="32"/>
      <c r="D121" s="32"/>
      <c r="E121" s="32"/>
      <c r="F121" s="32"/>
      <c r="G121" s="32"/>
      <c r="H121" s="32"/>
      <c r="I121" s="163"/>
      <c r="J121" s="150"/>
      <c r="K121" s="150"/>
      <c r="L121" s="150"/>
      <c r="M121" s="150"/>
      <c r="N121" s="150"/>
      <c r="O121" s="32"/>
      <c r="P121" s="32"/>
      <c r="Q121" s="32"/>
      <c r="R121" s="32"/>
      <c r="S121" s="163"/>
      <c r="T121" s="163"/>
      <c r="U121" s="163"/>
      <c r="V121" s="163"/>
      <c r="W121" s="165"/>
      <c r="X121" s="163"/>
      <c r="Y121" s="193"/>
      <c r="Z121" s="167"/>
      <c r="AA121" s="176"/>
      <c r="AB121" s="167"/>
      <c r="AC121" s="163"/>
      <c r="AD121" s="151"/>
      <c r="AE121" s="25"/>
    </row>
    <row r="122" spans="1:31" s="14" customFormat="1" ht="13.5">
      <c r="A122" s="25"/>
      <c r="B122" s="32"/>
      <c r="C122" s="32"/>
      <c r="D122" s="32"/>
      <c r="E122" s="32"/>
      <c r="F122" s="32"/>
      <c r="G122" s="32"/>
      <c r="H122" s="32"/>
      <c r="I122" s="163"/>
      <c r="J122" s="150"/>
      <c r="K122" s="150"/>
      <c r="L122" s="150"/>
      <c r="M122" s="150"/>
      <c r="N122" s="150"/>
      <c r="O122" s="32"/>
      <c r="P122" s="32"/>
      <c r="Q122" s="32"/>
      <c r="R122" s="32"/>
      <c r="S122" s="163"/>
      <c r="T122" s="163"/>
      <c r="U122" s="163"/>
      <c r="V122" s="163"/>
      <c r="W122" s="165"/>
      <c r="X122" s="163"/>
      <c r="Y122" s="193"/>
      <c r="Z122" s="167"/>
      <c r="AA122" s="176"/>
      <c r="AB122" s="167"/>
      <c r="AC122" s="163"/>
      <c r="AD122" s="151"/>
      <c r="AE122" s="25"/>
    </row>
    <row r="123" spans="1:31" s="14" customFormat="1" ht="13.5">
      <c r="A123" s="25"/>
      <c r="B123" s="33"/>
      <c r="C123" s="33"/>
      <c r="D123" s="48"/>
      <c r="E123" s="48"/>
      <c r="F123" s="48"/>
      <c r="G123" s="48"/>
      <c r="H123" s="48"/>
      <c r="I123" s="177"/>
      <c r="J123" s="158"/>
      <c r="K123" s="158"/>
      <c r="L123" s="158"/>
      <c r="M123" s="158"/>
      <c r="N123" s="158"/>
      <c r="O123" s="33"/>
      <c r="P123" s="33"/>
      <c r="Q123" s="33"/>
      <c r="R123" s="33"/>
      <c r="S123" s="177"/>
      <c r="T123" s="177"/>
      <c r="U123" s="177"/>
      <c r="V123" s="177"/>
      <c r="W123" s="181"/>
      <c r="X123" s="177"/>
      <c r="Y123" s="194"/>
      <c r="Z123" s="179"/>
      <c r="AA123" s="180"/>
      <c r="AB123" s="179"/>
      <c r="AC123" s="177"/>
      <c r="AD123" s="151"/>
      <c r="AE123" s="25"/>
    </row>
    <row r="124" spans="1:31" s="14" customFormat="1" ht="13.5">
      <c r="A124" s="25"/>
      <c r="B124" s="31"/>
      <c r="C124" s="31"/>
      <c r="D124" s="31"/>
      <c r="E124" s="31"/>
      <c r="F124" s="31"/>
      <c r="G124" s="31"/>
      <c r="H124" s="31"/>
      <c r="I124" s="157"/>
      <c r="J124" s="157"/>
      <c r="K124" s="157"/>
      <c r="L124" s="157"/>
      <c r="M124" s="157"/>
      <c r="N124" s="157"/>
      <c r="O124" s="31"/>
      <c r="P124" s="31"/>
      <c r="Q124" s="31"/>
      <c r="R124" s="31"/>
      <c r="S124" s="157"/>
      <c r="T124" s="157"/>
      <c r="U124" s="157"/>
      <c r="V124" s="157"/>
      <c r="W124" s="164"/>
      <c r="X124" s="157"/>
      <c r="Y124" s="192"/>
      <c r="Z124" s="166" t="e">
        <f>Y124/W124</f>
        <v>#DIV/0!</v>
      </c>
      <c r="AA124" s="175"/>
      <c r="AB124" s="166" t="e">
        <f>AA124/W124</f>
        <v>#DIV/0!</v>
      </c>
      <c r="AC124" s="157"/>
      <c r="AD124" s="151"/>
      <c r="AE124" s="25"/>
    </row>
    <row r="125" spans="1:31" s="14" customFormat="1" ht="13.5">
      <c r="A125" s="25"/>
      <c r="B125" s="32"/>
      <c r="C125" s="32"/>
      <c r="D125" s="32"/>
      <c r="E125" s="32"/>
      <c r="F125" s="32"/>
      <c r="G125" s="32"/>
      <c r="H125" s="32"/>
      <c r="I125" s="163"/>
      <c r="J125" s="150"/>
      <c r="K125" s="150"/>
      <c r="L125" s="150"/>
      <c r="M125" s="150"/>
      <c r="N125" s="150"/>
      <c r="O125" s="32"/>
      <c r="P125" s="32"/>
      <c r="Q125" s="32"/>
      <c r="R125" s="32"/>
      <c r="S125" s="163"/>
      <c r="T125" s="163"/>
      <c r="U125" s="163"/>
      <c r="V125" s="163"/>
      <c r="W125" s="165"/>
      <c r="X125" s="163"/>
      <c r="Y125" s="193"/>
      <c r="Z125" s="167"/>
      <c r="AA125" s="176"/>
      <c r="AB125" s="167"/>
      <c r="AC125" s="163"/>
      <c r="AD125" s="151"/>
      <c r="AE125" s="25"/>
    </row>
    <row r="126" spans="1:31" s="14" customFormat="1" ht="13.5">
      <c r="A126" s="25"/>
      <c r="B126" s="32"/>
      <c r="C126" s="32"/>
      <c r="D126" s="32"/>
      <c r="E126" s="32"/>
      <c r="F126" s="32"/>
      <c r="G126" s="32"/>
      <c r="H126" s="32"/>
      <c r="I126" s="163"/>
      <c r="J126" s="150"/>
      <c r="K126" s="150"/>
      <c r="L126" s="150"/>
      <c r="M126" s="150"/>
      <c r="N126" s="150"/>
      <c r="O126" s="32"/>
      <c r="P126" s="32"/>
      <c r="Q126" s="32"/>
      <c r="R126" s="32"/>
      <c r="S126" s="163"/>
      <c r="T126" s="163"/>
      <c r="U126" s="163"/>
      <c r="V126" s="163"/>
      <c r="W126" s="165"/>
      <c r="X126" s="163"/>
      <c r="Y126" s="193"/>
      <c r="Z126" s="167"/>
      <c r="AA126" s="176"/>
      <c r="AB126" s="167"/>
      <c r="AC126" s="163"/>
      <c r="AD126" s="151"/>
      <c r="AE126" s="25"/>
    </row>
    <row r="127" spans="1:31" s="14" customFormat="1" ht="13.5">
      <c r="A127" s="25"/>
      <c r="B127" s="32"/>
      <c r="C127" s="32"/>
      <c r="D127" s="32"/>
      <c r="E127" s="32"/>
      <c r="F127" s="32"/>
      <c r="G127" s="32"/>
      <c r="H127" s="32"/>
      <c r="I127" s="163"/>
      <c r="J127" s="150"/>
      <c r="K127" s="150"/>
      <c r="L127" s="150"/>
      <c r="M127" s="150"/>
      <c r="N127" s="150"/>
      <c r="O127" s="32"/>
      <c r="P127" s="32"/>
      <c r="Q127" s="32"/>
      <c r="R127" s="32"/>
      <c r="S127" s="163"/>
      <c r="T127" s="163"/>
      <c r="U127" s="163"/>
      <c r="V127" s="163"/>
      <c r="W127" s="165"/>
      <c r="X127" s="163"/>
      <c r="Y127" s="193"/>
      <c r="Z127" s="167"/>
      <c r="AA127" s="176"/>
      <c r="AB127" s="167"/>
      <c r="AC127" s="163"/>
      <c r="AD127" s="151"/>
      <c r="AE127" s="25"/>
    </row>
    <row r="128" spans="1:31" s="14" customFormat="1" ht="13.5">
      <c r="A128" s="25"/>
      <c r="B128" s="33"/>
      <c r="C128" s="33"/>
      <c r="D128" s="48"/>
      <c r="E128" s="48"/>
      <c r="F128" s="48"/>
      <c r="G128" s="48"/>
      <c r="H128" s="48"/>
      <c r="I128" s="177"/>
      <c r="J128" s="158"/>
      <c r="K128" s="158"/>
      <c r="L128" s="158"/>
      <c r="M128" s="158"/>
      <c r="N128" s="158"/>
      <c r="O128" s="33"/>
      <c r="P128" s="33"/>
      <c r="Q128" s="33"/>
      <c r="R128" s="33"/>
      <c r="S128" s="177"/>
      <c r="T128" s="177"/>
      <c r="U128" s="177"/>
      <c r="V128" s="177"/>
      <c r="W128" s="181"/>
      <c r="X128" s="177"/>
      <c r="Y128" s="194"/>
      <c r="Z128" s="179"/>
      <c r="AA128" s="180"/>
      <c r="AB128" s="179"/>
      <c r="AC128" s="177"/>
      <c r="AD128" s="151"/>
      <c r="AE128" s="25"/>
    </row>
    <row r="129" spans="1:31" s="14" customFormat="1" ht="13.5">
      <c r="A129" s="25"/>
      <c r="B129" s="31"/>
      <c r="C129" s="31"/>
      <c r="D129" s="31"/>
      <c r="E129" s="31"/>
      <c r="F129" s="31"/>
      <c r="G129" s="31"/>
      <c r="H129" s="31"/>
      <c r="I129" s="157"/>
      <c r="J129" s="157"/>
      <c r="K129" s="157"/>
      <c r="L129" s="157"/>
      <c r="M129" s="157"/>
      <c r="N129" s="157"/>
      <c r="O129" s="31"/>
      <c r="P129" s="31"/>
      <c r="Q129" s="31"/>
      <c r="R129" s="31"/>
      <c r="S129" s="157"/>
      <c r="T129" s="157"/>
      <c r="U129" s="157"/>
      <c r="V129" s="157"/>
      <c r="W129" s="164"/>
      <c r="X129" s="157"/>
      <c r="Y129" s="192"/>
      <c r="Z129" s="166" t="e">
        <f>Y129/W129</f>
        <v>#DIV/0!</v>
      </c>
      <c r="AA129" s="175"/>
      <c r="AB129" s="166" t="e">
        <f>AA129/W129</f>
        <v>#DIV/0!</v>
      </c>
      <c r="AC129" s="157"/>
      <c r="AD129" s="151"/>
      <c r="AE129" s="25"/>
    </row>
    <row r="130" spans="1:31" s="14" customFormat="1" ht="13.5">
      <c r="A130" s="25"/>
      <c r="B130" s="32"/>
      <c r="C130" s="32"/>
      <c r="D130" s="32"/>
      <c r="E130" s="32"/>
      <c r="F130" s="32"/>
      <c r="G130" s="32"/>
      <c r="H130" s="32"/>
      <c r="I130" s="163"/>
      <c r="J130" s="150"/>
      <c r="K130" s="150"/>
      <c r="L130" s="150"/>
      <c r="M130" s="150"/>
      <c r="N130" s="150"/>
      <c r="O130" s="32"/>
      <c r="P130" s="32"/>
      <c r="Q130" s="32"/>
      <c r="R130" s="32"/>
      <c r="S130" s="163"/>
      <c r="T130" s="163"/>
      <c r="U130" s="163"/>
      <c r="V130" s="163"/>
      <c r="W130" s="165"/>
      <c r="X130" s="163"/>
      <c r="Y130" s="193"/>
      <c r="Z130" s="167"/>
      <c r="AA130" s="176"/>
      <c r="AB130" s="167"/>
      <c r="AC130" s="163"/>
      <c r="AD130" s="151"/>
      <c r="AE130" s="25"/>
    </row>
    <row r="131" spans="1:31" s="14" customFormat="1" ht="13.5">
      <c r="A131" s="25"/>
      <c r="B131" s="32"/>
      <c r="C131" s="32"/>
      <c r="D131" s="32"/>
      <c r="E131" s="32"/>
      <c r="F131" s="32"/>
      <c r="G131" s="32"/>
      <c r="H131" s="32"/>
      <c r="I131" s="163"/>
      <c r="J131" s="150"/>
      <c r="K131" s="150"/>
      <c r="L131" s="150"/>
      <c r="M131" s="150"/>
      <c r="N131" s="150"/>
      <c r="O131" s="32"/>
      <c r="P131" s="32"/>
      <c r="Q131" s="32"/>
      <c r="R131" s="32"/>
      <c r="S131" s="163"/>
      <c r="T131" s="163"/>
      <c r="U131" s="163"/>
      <c r="V131" s="163"/>
      <c r="W131" s="165"/>
      <c r="X131" s="163"/>
      <c r="Y131" s="193"/>
      <c r="Z131" s="167"/>
      <c r="AA131" s="176"/>
      <c r="AB131" s="167"/>
      <c r="AC131" s="163"/>
      <c r="AD131" s="151"/>
      <c r="AE131" s="25"/>
    </row>
    <row r="132" spans="1:31" s="14" customFormat="1" ht="13.5">
      <c r="A132" s="25"/>
      <c r="B132" s="32"/>
      <c r="C132" s="32"/>
      <c r="D132" s="32"/>
      <c r="E132" s="32"/>
      <c r="F132" s="32"/>
      <c r="G132" s="32"/>
      <c r="H132" s="32"/>
      <c r="I132" s="163"/>
      <c r="J132" s="150"/>
      <c r="K132" s="150"/>
      <c r="L132" s="150"/>
      <c r="M132" s="150"/>
      <c r="N132" s="150"/>
      <c r="O132" s="32"/>
      <c r="P132" s="32"/>
      <c r="Q132" s="32"/>
      <c r="R132" s="32"/>
      <c r="S132" s="163"/>
      <c r="T132" s="163"/>
      <c r="U132" s="163"/>
      <c r="V132" s="163"/>
      <c r="W132" s="165"/>
      <c r="X132" s="163"/>
      <c r="Y132" s="193"/>
      <c r="Z132" s="167"/>
      <c r="AA132" s="176"/>
      <c r="AB132" s="167"/>
      <c r="AC132" s="163"/>
      <c r="AD132" s="151"/>
      <c r="AE132" s="25"/>
    </row>
    <row r="133" spans="1:31" s="14" customFormat="1" ht="13.5">
      <c r="A133" s="25"/>
      <c r="B133" s="33"/>
      <c r="C133" s="33"/>
      <c r="D133" s="48"/>
      <c r="E133" s="48"/>
      <c r="F133" s="48"/>
      <c r="G133" s="48"/>
      <c r="H133" s="48"/>
      <c r="I133" s="177"/>
      <c r="J133" s="158"/>
      <c r="K133" s="158"/>
      <c r="L133" s="158"/>
      <c r="M133" s="158"/>
      <c r="N133" s="158"/>
      <c r="O133" s="33"/>
      <c r="P133" s="33"/>
      <c r="Q133" s="33"/>
      <c r="R133" s="33"/>
      <c r="S133" s="177"/>
      <c r="T133" s="177"/>
      <c r="U133" s="177"/>
      <c r="V133" s="177"/>
      <c r="W133" s="181"/>
      <c r="X133" s="177"/>
      <c r="Y133" s="194"/>
      <c r="Z133" s="179"/>
      <c r="AA133" s="180"/>
      <c r="AB133" s="179"/>
      <c r="AC133" s="177"/>
      <c r="AD133" s="151"/>
      <c r="AE133" s="25"/>
    </row>
  </sheetData>
  <mergeCells count="506">
    <mergeCell ref="AC94:AC98"/>
    <mergeCell ref="AD94:AD98"/>
    <mergeCell ref="Y94:Y98"/>
    <mergeCell ref="Z94:Z98"/>
    <mergeCell ref="AA94:AA98"/>
    <mergeCell ref="AB94:AB98"/>
    <mergeCell ref="U94:U98"/>
    <mergeCell ref="V94:V98"/>
    <mergeCell ref="W94:W98"/>
    <mergeCell ref="X94:X98"/>
    <mergeCell ref="AC89:AC93"/>
    <mergeCell ref="AD89:AD93"/>
    <mergeCell ref="I94:I98"/>
    <mergeCell ref="J94:J98"/>
    <mergeCell ref="K94:K98"/>
    <mergeCell ref="L94:L98"/>
    <mergeCell ref="M94:M98"/>
    <mergeCell ref="N94:N98"/>
    <mergeCell ref="S94:S98"/>
    <mergeCell ref="T94:T98"/>
    <mergeCell ref="Y89:Y93"/>
    <mergeCell ref="Z89:Z93"/>
    <mergeCell ref="AA89:AA93"/>
    <mergeCell ref="AB89:AB93"/>
    <mergeCell ref="U89:U93"/>
    <mergeCell ref="V89:V93"/>
    <mergeCell ref="W89:W93"/>
    <mergeCell ref="X89:X93"/>
    <mergeCell ref="AC84:AC88"/>
    <mergeCell ref="AD84:AD88"/>
    <mergeCell ref="I89:I93"/>
    <mergeCell ref="J89:J93"/>
    <mergeCell ref="K89:K93"/>
    <mergeCell ref="L89:L93"/>
    <mergeCell ref="M89:M93"/>
    <mergeCell ref="N89:N93"/>
    <mergeCell ref="S89:S93"/>
    <mergeCell ref="T89:T93"/>
    <mergeCell ref="Y84:Y88"/>
    <mergeCell ref="Z84:Z88"/>
    <mergeCell ref="AA84:AA88"/>
    <mergeCell ref="AB84:AB88"/>
    <mergeCell ref="U84:U88"/>
    <mergeCell ref="V84:V88"/>
    <mergeCell ref="W84:W88"/>
    <mergeCell ref="X84:X88"/>
    <mergeCell ref="AC79:AC83"/>
    <mergeCell ref="AD79:AD83"/>
    <mergeCell ref="I84:I88"/>
    <mergeCell ref="J84:J88"/>
    <mergeCell ref="K84:K88"/>
    <mergeCell ref="L84:L88"/>
    <mergeCell ref="M84:M88"/>
    <mergeCell ref="N84:N88"/>
    <mergeCell ref="S84:S88"/>
    <mergeCell ref="T84:T88"/>
    <mergeCell ref="Y79:Y83"/>
    <mergeCell ref="Z79:Z83"/>
    <mergeCell ref="AA79:AA83"/>
    <mergeCell ref="AB79:AB83"/>
    <mergeCell ref="U79:U83"/>
    <mergeCell ref="V79:V83"/>
    <mergeCell ref="W79:W83"/>
    <mergeCell ref="X79:X83"/>
    <mergeCell ref="AC74:AC78"/>
    <mergeCell ref="AD74:AD78"/>
    <mergeCell ref="I79:I83"/>
    <mergeCell ref="J79:J83"/>
    <mergeCell ref="K79:K83"/>
    <mergeCell ref="L79:L83"/>
    <mergeCell ref="M79:M83"/>
    <mergeCell ref="N79:N83"/>
    <mergeCell ref="S79:S83"/>
    <mergeCell ref="T79:T83"/>
    <mergeCell ref="Y74:Y78"/>
    <mergeCell ref="Z74:Z78"/>
    <mergeCell ref="AA74:AA78"/>
    <mergeCell ref="AB74:AB78"/>
    <mergeCell ref="U74:U78"/>
    <mergeCell ref="V74:V78"/>
    <mergeCell ref="W74:W78"/>
    <mergeCell ref="X74:X78"/>
    <mergeCell ref="AC69:AC73"/>
    <mergeCell ref="AD69:AD73"/>
    <mergeCell ref="I74:I78"/>
    <mergeCell ref="J74:J78"/>
    <mergeCell ref="K74:K78"/>
    <mergeCell ref="L74:L78"/>
    <mergeCell ref="M74:M78"/>
    <mergeCell ref="N74:N78"/>
    <mergeCell ref="S74:S78"/>
    <mergeCell ref="T74:T78"/>
    <mergeCell ref="Y69:Y73"/>
    <mergeCell ref="Z69:Z73"/>
    <mergeCell ref="AA69:AA73"/>
    <mergeCell ref="AB69:AB73"/>
    <mergeCell ref="U69:U73"/>
    <mergeCell ref="V69:V73"/>
    <mergeCell ref="W69:W73"/>
    <mergeCell ref="X69:X73"/>
    <mergeCell ref="AC64:AC68"/>
    <mergeCell ref="AD64:AD68"/>
    <mergeCell ref="I69:I73"/>
    <mergeCell ref="J69:J73"/>
    <mergeCell ref="K69:K73"/>
    <mergeCell ref="L69:L73"/>
    <mergeCell ref="M69:M73"/>
    <mergeCell ref="N69:N73"/>
    <mergeCell ref="S69:S73"/>
    <mergeCell ref="T69:T73"/>
    <mergeCell ref="Y64:Y68"/>
    <mergeCell ref="Z64:Z68"/>
    <mergeCell ref="AA64:AA68"/>
    <mergeCell ref="AB64:AB68"/>
    <mergeCell ref="U64:U68"/>
    <mergeCell ref="V64:V68"/>
    <mergeCell ref="W64:W68"/>
    <mergeCell ref="X64:X68"/>
    <mergeCell ref="AC59:AC63"/>
    <mergeCell ref="AD59:AD63"/>
    <mergeCell ref="I64:I68"/>
    <mergeCell ref="J64:J68"/>
    <mergeCell ref="K64:K68"/>
    <mergeCell ref="L64:L68"/>
    <mergeCell ref="M64:M68"/>
    <mergeCell ref="N64:N68"/>
    <mergeCell ref="S64:S68"/>
    <mergeCell ref="T64:T68"/>
    <mergeCell ref="Y59:Y63"/>
    <mergeCell ref="Z59:Z63"/>
    <mergeCell ref="AA59:AA63"/>
    <mergeCell ref="AB59:AB63"/>
    <mergeCell ref="U59:U63"/>
    <mergeCell ref="V59:V63"/>
    <mergeCell ref="W59:W63"/>
    <mergeCell ref="X59:X63"/>
    <mergeCell ref="AC54:AC58"/>
    <mergeCell ref="AD54:AD58"/>
    <mergeCell ref="I59:I63"/>
    <mergeCell ref="J59:J63"/>
    <mergeCell ref="K59:K63"/>
    <mergeCell ref="L59:L63"/>
    <mergeCell ref="M59:M63"/>
    <mergeCell ref="N59:N63"/>
    <mergeCell ref="S59:S63"/>
    <mergeCell ref="T59:T63"/>
    <mergeCell ref="Y54:Y58"/>
    <mergeCell ref="Z54:Z58"/>
    <mergeCell ref="AA54:AA58"/>
    <mergeCell ref="AB54:AB58"/>
    <mergeCell ref="U54:U58"/>
    <mergeCell ref="V54:V58"/>
    <mergeCell ref="W54:W58"/>
    <mergeCell ref="X54:X58"/>
    <mergeCell ref="AC49:AC53"/>
    <mergeCell ref="AD49:AD53"/>
    <mergeCell ref="I54:I58"/>
    <mergeCell ref="J54:J58"/>
    <mergeCell ref="K54:K58"/>
    <mergeCell ref="L54:L58"/>
    <mergeCell ref="M54:M58"/>
    <mergeCell ref="N54:N58"/>
    <mergeCell ref="S54:S58"/>
    <mergeCell ref="T54:T58"/>
    <mergeCell ref="Y49:Y53"/>
    <mergeCell ref="Z49:Z53"/>
    <mergeCell ref="AA49:AA53"/>
    <mergeCell ref="AB49:AB53"/>
    <mergeCell ref="U49:U53"/>
    <mergeCell ref="V49:V53"/>
    <mergeCell ref="W49:W53"/>
    <mergeCell ref="X49:X53"/>
    <mergeCell ref="AC44:AC48"/>
    <mergeCell ref="AD44:AD48"/>
    <mergeCell ref="I49:I53"/>
    <mergeCell ref="J49:J53"/>
    <mergeCell ref="K49:K53"/>
    <mergeCell ref="L49:L53"/>
    <mergeCell ref="M49:M53"/>
    <mergeCell ref="N49:N53"/>
    <mergeCell ref="S49:S53"/>
    <mergeCell ref="T49:T53"/>
    <mergeCell ref="Y44:Y48"/>
    <mergeCell ref="Z44:Z48"/>
    <mergeCell ref="AA44:AA48"/>
    <mergeCell ref="AB44:AB48"/>
    <mergeCell ref="U44:U48"/>
    <mergeCell ref="V44:V48"/>
    <mergeCell ref="W44:W48"/>
    <mergeCell ref="X44:X48"/>
    <mergeCell ref="AC39:AC43"/>
    <mergeCell ref="AD39:AD43"/>
    <mergeCell ref="I44:I48"/>
    <mergeCell ref="J44:J48"/>
    <mergeCell ref="K44:K48"/>
    <mergeCell ref="L44:L48"/>
    <mergeCell ref="M44:M48"/>
    <mergeCell ref="N44:N48"/>
    <mergeCell ref="S44:S48"/>
    <mergeCell ref="T44:T48"/>
    <mergeCell ref="Y39:Y43"/>
    <mergeCell ref="Z39:Z43"/>
    <mergeCell ref="AA39:AA43"/>
    <mergeCell ref="AB39:AB43"/>
    <mergeCell ref="U39:U43"/>
    <mergeCell ref="V39:V43"/>
    <mergeCell ref="W39:W43"/>
    <mergeCell ref="X39:X43"/>
    <mergeCell ref="AC34:AC38"/>
    <mergeCell ref="AD34:AD38"/>
    <mergeCell ref="I39:I43"/>
    <mergeCell ref="J39:J43"/>
    <mergeCell ref="K39:K43"/>
    <mergeCell ref="L39:L43"/>
    <mergeCell ref="M39:M43"/>
    <mergeCell ref="N39:N43"/>
    <mergeCell ref="S39:S43"/>
    <mergeCell ref="T39:T43"/>
    <mergeCell ref="Y34:Y38"/>
    <mergeCell ref="Z34:Z38"/>
    <mergeCell ref="AA34:AA38"/>
    <mergeCell ref="AB34:AB38"/>
    <mergeCell ref="U34:U38"/>
    <mergeCell ref="V34:V38"/>
    <mergeCell ref="W34:W38"/>
    <mergeCell ref="X34:X38"/>
    <mergeCell ref="AC29:AC33"/>
    <mergeCell ref="AD29:AD33"/>
    <mergeCell ref="I34:I38"/>
    <mergeCell ref="J34:J38"/>
    <mergeCell ref="K34:K38"/>
    <mergeCell ref="L34:L38"/>
    <mergeCell ref="M34:M38"/>
    <mergeCell ref="N34:N38"/>
    <mergeCell ref="S34:S38"/>
    <mergeCell ref="T34:T38"/>
    <mergeCell ref="Y29:Y33"/>
    <mergeCell ref="Z29:Z33"/>
    <mergeCell ref="AA29:AA33"/>
    <mergeCell ref="AB29:AB33"/>
    <mergeCell ref="U29:U33"/>
    <mergeCell ref="V29:V33"/>
    <mergeCell ref="W29:W33"/>
    <mergeCell ref="X29:X33"/>
    <mergeCell ref="I29:I33"/>
    <mergeCell ref="J29:J33"/>
    <mergeCell ref="K29:K33"/>
    <mergeCell ref="L29:L33"/>
    <mergeCell ref="M29:M33"/>
    <mergeCell ref="N29:N33"/>
    <mergeCell ref="S29:S33"/>
    <mergeCell ref="T29:T33"/>
    <mergeCell ref="N109:N113"/>
    <mergeCell ref="L109:L113"/>
    <mergeCell ref="D3:D4"/>
    <mergeCell ref="J3:J4"/>
    <mergeCell ref="J99:J103"/>
    <mergeCell ref="J104:J108"/>
    <mergeCell ref="J109:J113"/>
    <mergeCell ref="M99:M103"/>
    <mergeCell ref="K109:K113"/>
    <mergeCell ref="L3:N3"/>
    <mergeCell ref="I114:I118"/>
    <mergeCell ref="M104:M108"/>
    <mergeCell ref="M109:M113"/>
    <mergeCell ref="J114:J118"/>
    <mergeCell ref="I99:I103"/>
    <mergeCell ref="K99:K103"/>
    <mergeCell ref="L99:L103"/>
    <mergeCell ref="N104:N108"/>
    <mergeCell ref="I104:I108"/>
    <mergeCell ref="K104:K108"/>
    <mergeCell ref="E3:E4"/>
    <mergeCell ref="F3:H3"/>
    <mergeCell ref="K3:K4"/>
    <mergeCell ref="AC129:AC133"/>
    <mergeCell ref="V129:V133"/>
    <mergeCell ref="W129:W133"/>
    <mergeCell ref="X129:X133"/>
    <mergeCell ref="Y124:Y128"/>
    <mergeCell ref="V124:V128"/>
    <mergeCell ref="W124:W128"/>
    <mergeCell ref="AD129:AD133"/>
    <mergeCell ref="Y129:Y133"/>
    <mergeCell ref="Z129:Z133"/>
    <mergeCell ref="AA129:AA133"/>
    <mergeCell ref="AB129:AB133"/>
    <mergeCell ref="X124:X128"/>
    <mergeCell ref="I129:I133"/>
    <mergeCell ref="S129:S133"/>
    <mergeCell ref="T129:T133"/>
    <mergeCell ref="U129:U133"/>
    <mergeCell ref="K129:K133"/>
    <mergeCell ref="L129:L133"/>
    <mergeCell ref="M129:M133"/>
    <mergeCell ref="N129:N133"/>
    <mergeCell ref="J129:J133"/>
    <mergeCell ref="Z124:Z128"/>
    <mergeCell ref="AA124:AA128"/>
    <mergeCell ref="AB124:AB128"/>
    <mergeCell ref="AD114:AD118"/>
    <mergeCell ref="AD119:AD123"/>
    <mergeCell ref="AB114:AB118"/>
    <mergeCell ref="AC114:AC118"/>
    <mergeCell ref="AC119:AC123"/>
    <mergeCell ref="AC124:AC128"/>
    <mergeCell ref="AD124:AD128"/>
    <mergeCell ref="I124:I128"/>
    <mergeCell ref="S124:S128"/>
    <mergeCell ref="T124:T128"/>
    <mergeCell ref="U124:U128"/>
    <mergeCell ref="K124:K128"/>
    <mergeCell ref="M124:M128"/>
    <mergeCell ref="N124:N128"/>
    <mergeCell ref="L124:L128"/>
    <mergeCell ref="J124:J128"/>
    <mergeCell ref="AD3:AD4"/>
    <mergeCell ref="AD99:AD103"/>
    <mergeCell ref="AD104:AD108"/>
    <mergeCell ref="AD109:AD113"/>
    <mergeCell ref="AC99:AC103"/>
    <mergeCell ref="V104:V108"/>
    <mergeCell ref="A3:A4"/>
    <mergeCell ref="I3:I4"/>
    <mergeCell ref="AC3:AC4"/>
    <mergeCell ref="C3:C4"/>
    <mergeCell ref="B3:B4"/>
    <mergeCell ref="Y3:Y4"/>
    <mergeCell ref="Z3:Z4"/>
    <mergeCell ref="N99:N103"/>
    <mergeCell ref="O3:R3"/>
    <mergeCell ref="S3:V3"/>
    <mergeCell ref="W3:W4"/>
    <mergeCell ref="AB99:AB103"/>
    <mergeCell ref="V99:V103"/>
    <mergeCell ref="AA3:AA4"/>
    <mergeCell ref="AB3:AB4"/>
    <mergeCell ref="X3:X4"/>
    <mergeCell ref="W99:W103"/>
    <mergeCell ref="S99:S103"/>
    <mergeCell ref="S104:S108"/>
    <mergeCell ref="T104:T108"/>
    <mergeCell ref="U104:U108"/>
    <mergeCell ref="L104:L108"/>
    <mergeCell ref="T99:T103"/>
    <mergeCell ref="U99:U103"/>
    <mergeCell ref="X99:X103"/>
    <mergeCell ref="X104:X108"/>
    <mergeCell ref="Y104:Y108"/>
    <mergeCell ref="Z104:Z108"/>
    <mergeCell ref="AA99:AA103"/>
    <mergeCell ref="Y99:Y103"/>
    <mergeCell ref="Z99:Z103"/>
    <mergeCell ref="AA104:AA108"/>
    <mergeCell ref="AB104:AB108"/>
    <mergeCell ref="AC104:AC108"/>
    <mergeCell ref="I109:I113"/>
    <mergeCell ref="S109:S113"/>
    <mergeCell ref="T109:T113"/>
    <mergeCell ref="U109:U113"/>
    <mergeCell ref="V109:V113"/>
    <mergeCell ref="W104:W108"/>
    <mergeCell ref="AB109:AB113"/>
    <mergeCell ref="AC109:AC113"/>
    <mergeCell ref="S114:S118"/>
    <mergeCell ref="T114:T118"/>
    <mergeCell ref="U114:U118"/>
    <mergeCell ref="K114:K118"/>
    <mergeCell ref="M114:M118"/>
    <mergeCell ref="N114:N118"/>
    <mergeCell ref="L114:L118"/>
    <mergeCell ref="V114:V118"/>
    <mergeCell ref="W109:W113"/>
    <mergeCell ref="X109:X113"/>
    <mergeCell ref="X114:X118"/>
    <mergeCell ref="AA109:AA113"/>
    <mergeCell ref="Y109:Y113"/>
    <mergeCell ref="Z109:Z113"/>
    <mergeCell ref="AA114:AA118"/>
    <mergeCell ref="I119:I123"/>
    <mergeCell ref="S119:S123"/>
    <mergeCell ref="T119:T123"/>
    <mergeCell ref="U119:U123"/>
    <mergeCell ref="K119:K123"/>
    <mergeCell ref="M119:M123"/>
    <mergeCell ref="N119:N123"/>
    <mergeCell ref="L119:L123"/>
    <mergeCell ref="J119:J123"/>
    <mergeCell ref="V119:V123"/>
    <mergeCell ref="W114:W118"/>
    <mergeCell ref="AA119:AA123"/>
    <mergeCell ref="AB119:AB123"/>
    <mergeCell ref="W119:W123"/>
    <mergeCell ref="X119:X123"/>
    <mergeCell ref="Y119:Y123"/>
    <mergeCell ref="Z119:Z123"/>
    <mergeCell ref="Y114:Y118"/>
    <mergeCell ref="Z114:Z118"/>
    <mergeCell ref="I5:I9"/>
    <mergeCell ref="J5:J9"/>
    <mergeCell ref="K5:K9"/>
    <mergeCell ref="L5:L9"/>
    <mergeCell ref="M5:M9"/>
    <mergeCell ref="N5:N9"/>
    <mergeCell ref="S5:S9"/>
    <mergeCell ref="T5:T9"/>
    <mergeCell ref="U5:U9"/>
    <mergeCell ref="V5:V9"/>
    <mergeCell ref="W5:W9"/>
    <mergeCell ref="X5:X9"/>
    <mergeCell ref="Y5:Y9"/>
    <mergeCell ref="Z5:Z9"/>
    <mergeCell ref="AA5:AA9"/>
    <mergeCell ref="AB5:AB9"/>
    <mergeCell ref="AC5:AC9"/>
    <mergeCell ref="AD5:AD9"/>
    <mergeCell ref="I10:I14"/>
    <mergeCell ref="J10:J14"/>
    <mergeCell ref="K10:K14"/>
    <mergeCell ref="L10:L14"/>
    <mergeCell ref="M10:M14"/>
    <mergeCell ref="N10:N14"/>
    <mergeCell ref="S10:S14"/>
    <mergeCell ref="T10:T14"/>
    <mergeCell ref="U10:U14"/>
    <mergeCell ref="V10:V14"/>
    <mergeCell ref="W10:W14"/>
    <mergeCell ref="X10:X14"/>
    <mergeCell ref="Y10:Y14"/>
    <mergeCell ref="Z10:Z14"/>
    <mergeCell ref="AA10:AA14"/>
    <mergeCell ref="AB10:AB14"/>
    <mergeCell ref="AC10:AC14"/>
    <mergeCell ref="AD10:AD14"/>
    <mergeCell ref="I15:I19"/>
    <mergeCell ref="J15:J19"/>
    <mergeCell ref="K15:K19"/>
    <mergeCell ref="L15:L19"/>
    <mergeCell ref="M15:M19"/>
    <mergeCell ref="N15:N19"/>
    <mergeCell ref="S15:S19"/>
    <mergeCell ref="T15:T19"/>
    <mergeCell ref="U15:U19"/>
    <mergeCell ref="V15:V19"/>
    <mergeCell ref="W15:W19"/>
    <mergeCell ref="X15:X19"/>
    <mergeCell ref="Y15:Y19"/>
    <mergeCell ref="Z15:Z19"/>
    <mergeCell ref="AA15:AA19"/>
    <mergeCell ref="AB15:AB19"/>
    <mergeCell ref="AC15:AC19"/>
    <mergeCell ref="AD15:AD19"/>
    <mergeCell ref="I20:I24"/>
    <mergeCell ref="J20:J24"/>
    <mergeCell ref="K20:K24"/>
    <mergeCell ref="L20:L24"/>
    <mergeCell ref="M20:M24"/>
    <mergeCell ref="N20:N24"/>
    <mergeCell ref="S20:S24"/>
    <mergeCell ref="T20:T24"/>
    <mergeCell ref="U20:U24"/>
    <mergeCell ref="V20:V24"/>
    <mergeCell ref="W20:W24"/>
    <mergeCell ref="X20:X24"/>
    <mergeCell ref="Y20:Y24"/>
    <mergeCell ref="Z20:Z24"/>
    <mergeCell ref="AA20:AA24"/>
    <mergeCell ref="AB20:AB24"/>
    <mergeCell ref="AC20:AC24"/>
    <mergeCell ref="AD20:AD24"/>
    <mergeCell ref="I25:I26"/>
    <mergeCell ref="J25:J26"/>
    <mergeCell ref="K25:K26"/>
    <mergeCell ref="L25:L26"/>
    <mergeCell ref="M25:M26"/>
    <mergeCell ref="N25:N26"/>
    <mergeCell ref="S25:S26"/>
    <mergeCell ref="T25:T26"/>
    <mergeCell ref="U25:U26"/>
    <mergeCell ref="V25:V26"/>
    <mergeCell ref="W25:W26"/>
    <mergeCell ref="X25:X26"/>
    <mergeCell ref="Y25:Y26"/>
    <mergeCell ref="Z25:Z26"/>
    <mergeCell ref="AA25:AA26"/>
    <mergeCell ref="AB25:AB26"/>
    <mergeCell ref="AC25:AC26"/>
    <mergeCell ref="AD25:AD26"/>
    <mergeCell ref="I27:I28"/>
    <mergeCell ref="J27:J28"/>
    <mergeCell ref="K27:K28"/>
    <mergeCell ref="L27:L28"/>
    <mergeCell ref="M27:M28"/>
    <mergeCell ref="N27:N28"/>
    <mergeCell ref="S27:S28"/>
    <mergeCell ref="T27:T28"/>
    <mergeCell ref="U27:U28"/>
    <mergeCell ref="V27:V28"/>
    <mergeCell ref="W27:W28"/>
    <mergeCell ref="X27:X28"/>
    <mergeCell ref="AC27:AC28"/>
    <mergeCell ref="AD27:AD28"/>
    <mergeCell ref="Y27:Y28"/>
    <mergeCell ref="Z27:Z28"/>
    <mergeCell ref="AA27:AA28"/>
    <mergeCell ref="AB27:AB28"/>
  </mergeCells>
  <dataValidations count="15">
    <dataValidation type="list" operator="equal" allowBlank="1" showInputMessage="1" showErrorMessage="1" promptTitle="記入要領3(3)による" prompt="右の▼を押すとリストが表示されますので、&#10;選択して下さい。&#10;&#10;１：社&#10;２：財&#10;３：株&#10;４：有&#10;５：資&#10;６：名&#10;７：住&#10;８：道&#10;９：土" error="リストから選択&#10;　　　又は&#10;一桁の文字を入力&#10;" imeMode="off" sqref="L44:L53 L94:L133 L69:L73 F69:F73 F94:F98 F25:F26 L25:L26">
      <formula1>法人分類</formula1>
    </dataValidation>
    <dataValidation type="list" operator="equal" allowBlank="1" showInputMessage="1" showErrorMessage="1" promptTitle="記入要領3(3)による" prompt="右の▼を押すとリストが表示されますので、&#10;選択して下さい。&#10;&#10;１：地&#10;２：住&#10;３：観&#10;４：農&#10;５：商&#10;６：社&#10;７：衛&#10;８：運&#10;９：教&#10;10：環&#10;11：情&#10;12：国&#10;13：そ&#10;" error="リストから選択" imeMode="off" sqref="G94:G99 M44:M53 M94:M133 M69:M73 G69:G73 G25:G26 M25:M26">
      <formula1>系列13</formula1>
    </dataValidation>
    <dataValidation type="whole" allowBlank="1" showInputMessage="1" showErrorMessage="1" prompt="業務小分類（別紙２）から、適当な番号を記入して下さい。" error="業務小分類にある数値を入力すること。&#10;" imeMode="off" sqref="N84:N133 N29:N79 H29:H133 H5:H26 N5:N26">
      <formula1>1</formula1>
      <formula2>53</formula2>
    </dataValidation>
    <dataValidation type="list" allowBlank="1" showInputMessage="1" showErrorMessage="1" prompt="次のとおり、数値を選択すること。&#10;１：明治&#10;２：大正&#10;３：昭和&#10;４：平成" error="１から４までの数値を記入！&#10;" imeMode="off" sqref="S74:S79 O29:O68 S29:S68 S99:S133 O74:O93 O99:O133 S84:S93 O5:O24 S5:S24">
      <formula1>"1,2,3,4"</formula1>
    </dataValidation>
    <dataValidation type="list" allowBlank="1" showInputMessage="1" showErrorMessage="1" promptTitle="統合理由" prompt="ア：類似の業務を行う第三セクターであるため&#10;イ：広域的な共同設立が望ましいと考えられるため&#10;ウ：組織の効率化、経営の合理化等のため&#10;エ：指定管理者制度の活用のため&#10;オ：市町村合併のため&#10;カ：その他" sqref="AC29:AC79 AC84:AC133 AC5:AC26">
      <formula1>"ア,イ,ウ,エ,オ,カ"</formula1>
    </dataValidation>
    <dataValidation allowBlank="1" showInputMessage="1" showErrorMessage="1" prompt="統合理由「カ：その他」とした際には、具体的な理由を記入のこと" sqref="AD29:AD79 AD84:AD133 AD5:AD26"/>
    <dataValidation type="whole" allowBlank="1" showInputMessage="1" showErrorMessage="1" error="数字を確認して下さい" sqref="V84:V143 V29:V79 R29:R143 V5:V26 R5:R26">
      <formula1>1</formula1>
      <formula2>31</formula2>
    </dataValidation>
    <dataValidation type="whole" allowBlank="1" showInputMessage="1" showErrorMessage="1" error="数字を確認して下さい" sqref="U84:U143 U29:U79 Q29:Q143 U5:U26 Q5:Q26">
      <formula1>1</formula1>
      <formula2>12</formula2>
    </dataValidation>
    <dataValidation type="whole" allowBlank="1" showInputMessage="1" showErrorMessage="1" error="数字を確認して下さい&#10;" sqref="T84:T143 T29:T79 P29:P143 T5:T26 P5:P26">
      <formula1>1</formula1>
      <formula2>64</formula2>
    </dataValidation>
    <dataValidation type="list" operator="equal" allowBlank="1" showInputMessage="1" showErrorMessage="1" promptTitle="記入要領3(3)による" prompt="右の▼を押すとリストが表示されますので、&#10;選択して下さい。&#10;&#10;１：社&#10;２：財&#10;３：株&#10;４：有&#10;５：資&#10;６：名&#10;７：住&#10;８：道&#10;９：土" error="リストから選択&#10;　　　又は&#10;一桁の文字を入力&#10;" imeMode="off" sqref="L29:L43 L74:L79 F29:F68 L54:L68 F74:F93 F99:F133 L84:L93 L5:L24 F5:F24">
      <formula1>"1,2,3,4,5,6,7,8,9"</formula1>
    </dataValidation>
    <dataValidation type="list" operator="equal" allowBlank="1" showInputMessage="1" showErrorMessage="1" promptTitle="記入要領3(3)による" prompt="右の▼を押すとリストが表示されますので、&#10;選択して下さい。&#10;&#10;１：地&#10;２：住&#10;３：観&#10;４：農&#10;５：商&#10;６：社&#10;７：衛&#10;８：運&#10;９：教&#10;10：環&#10;11：情&#10;12：国&#10;13：そ&#10;" error="リストから選択" imeMode="off" sqref="G100:G133 G44:G53">
      <formula1>",1,2,3,4,5,6,7,8,9,10"</formula1>
    </dataValidation>
    <dataValidation type="list" operator="equal" allowBlank="1" showInputMessage="1" showErrorMessage="1" promptTitle="記入要領3(3)による" prompt="右の▼を押すとリストが表示されますので、&#10;選択して下さい。&#10;&#10;１：地 ２：住 ３：観 ４：農&#10;５：商 ６：社 ７：衛 ８：運&#10;９：教 10：環 11：情&#10;12：国 13：そ&#10;" error="リストから選択" imeMode="off" sqref="G29:G43 M29:M43 G54:G68 M54:M68 M74:M79 G74:G93 M84:M93 M5:M24 G5:G24">
      <formula1>"1,2,3,4,5,6,7,8,9,10,11,12,13"</formula1>
    </dataValidation>
    <dataValidation type="list" allowBlank="1" showInputMessage="1" showErrorMessage="1" prompt="次のとおり、数値を選択すること。&#10;１：明治&#10;２：大正&#10;３：昭和&#10;４：平成" error="１から４までの数値を記入！&#10;" imeMode="off" sqref="S69:S73 O69:O73 S94:S98 O94:O98 O25:O26 S25:S26">
      <formula1>年号</formula1>
    </dataValidation>
    <dataValidation allowBlank="1" sqref="E49"/>
    <dataValidation allowBlank="1" showInputMessage="1" sqref="E25"/>
  </dataValidations>
  <printOptions horizontalCentered="1"/>
  <pageMargins left="0.7874015748031497" right="0.7874015748031497" top="0.984251968503937" bottom="0.7874015748031497" header="0.5118110236220472" footer="0.5118110236220472"/>
  <pageSetup horizontalDpi="300" verticalDpi="300" orientation="landscape" paperSize="9" scale="55" r:id="rId1"/>
</worksheet>
</file>

<file path=xl/worksheets/sheet3.xml><?xml version="1.0" encoding="utf-8"?>
<worksheet xmlns="http://schemas.openxmlformats.org/spreadsheetml/2006/main" xmlns:r="http://schemas.openxmlformats.org/officeDocument/2006/relationships">
  <dimension ref="A1:X66"/>
  <sheetViews>
    <sheetView workbookViewId="0" topLeftCell="A1">
      <selection activeCell="A1" sqref="A1:A16384"/>
    </sheetView>
  </sheetViews>
  <sheetFormatPr defaultColWidth="9.00390625" defaultRowHeight="13.5"/>
  <cols>
    <col min="1" max="1" width="4.00390625" style="20" customWidth="1"/>
    <col min="2" max="2" width="15.875" style="20" customWidth="1"/>
    <col min="3" max="3" width="10.625" style="20" customWidth="1"/>
    <col min="4" max="4" width="16.125" style="20" customWidth="1"/>
    <col min="5" max="9" width="3.625" style="20" customWidth="1"/>
    <col min="10" max="10" width="3.75390625" style="20" customWidth="1"/>
    <col min="11" max="15" width="3.625" style="20" customWidth="1"/>
    <col min="16" max="16" width="10.625" style="21" customWidth="1"/>
    <col min="17" max="17" width="11.625" style="20" customWidth="1"/>
    <col min="18" max="18" width="11.625" style="21" customWidth="1"/>
    <col min="19" max="19" width="9.00390625" style="16" customWidth="1"/>
    <col min="20" max="20" width="11.625" style="27" customWidth="1"/>
    <col min="21" max="21" width="9.00390625" style="16" customWidth="1"/>
    <col min="22" max="22" width="5.625" style="20" customWidth="1"/>
    <col min="23" max="23" width="12.625" style="20" customWidth="1"/>
    <col min="24" max="24" width="9.00390625" style="20" customWidth="1"/>
    <col min="25" max="16384" width="9.00390625" style="1" customWidth="1"/>
  </cols>
  <sheetData>
    <row r="1" spans="2:7" ht="26.25" customHeight="1">
      <c r="B1" s="22" t="s">
        <v>32</v>
      </c>
      <c r="C1" s="22"/>
      <c r="D1" s="22"/>
      <c r="E1" s="22"/>
      <c r="F1" s="22"/>
      <c r="G1" s="22"/>
    </row>
    <row r="2" spans="2:23" ht="13.5">
      <c r="B2" s="22" t="s">
        <v>17</v>
      </c>
      <c r="C2" s="22"/>
      <c r="D2" s="22"/>
      <c r="E2" s="22"/>
      <c r="F2" s="22"/>
      <c r="G2" s="22"/>
      <c r="V2" s="29"/>
      <c r="W2" s="29" t="s">
        <v>38</v>
      </c>
    </row>
    <row r="3" spans="1:24" s="2" customFormat="1" ht="18" customHeight="1">
      <c r="A3" s="30"/>
      <c r="B3" s="151" t="s">
        <v>18</v>
      </c>
      <c r="C3" s="157" t="s">
        <v>58</v>
      </c>
      <c r="D3" s="155" t="s">
        <v>57</v>
      </c>
      <c r="E3" s="152" t="s">
        <v>56</v>
      </c>
      <c r="F3" s="153"/>
      <c r="G3" s="154"/>
      <c r="H3" s="151" t="s">
        <v>3</v>
      </c>
      <c r="I3" s="151"/>
      <c r="J3" s="151"/>
      <c r="K3" s="151"/>
      <c r="L3" s="236" t="s">
        <v>19</v>
      </c>
      <c r="M3" s="236"/>
      <c r="N3" s="236"/>
      <c r="O3" s="236"/>
      <c r="P3" s="159" t="s">
        <v>20</v>
      </c>
      <c r="Q3" s="160" t="s">
        <v>42</v>
      </c>
      <c r="R3" s="161" t="s">
        <v>41</v>
      </c>
      <c r="S3" s="162" t="s">
        <v>2</v>
      </c>
      <c r="T3" s="160" t="s">
        <v>37</v>
      </c>
      <c r="U3" s="162" t="s">
        <v>2</v>
      </c>
      <c r="V3" s="151" t="s">
        <v>21</v>
      </c>
      <c r="W3" s="151" t="s">
        <v>22</v>
      </c>
      <c r="X3" s="30"/>
    </row>
    <row r="4" spans="1:24" s="2" customFormat="1" ht="54">
      <c r="A4" s="30"/>
      <c r="B4" s="151"/>
      <c r="C4" s="158"/>
      <c r="D4" s="156"/>
      <c r="E4" s="47" t="s">
        <v>55</v>
      </c>
      <c r="F4" s="47" t="s">
        <v>54</v>
      </c>
      <c r="G4" s="47" t="s">
        <v>53</v>
      </c>
      <c r="H4" s="23" t="s">
        <v>5</v>
      </c>
      <c r="I4" s="23" t="s">
        <v>4</v>
      </c>
      <c r="J4" s="23" t="s">
        <v>6</v>
      </c>
      <c r="K4" s="23" t="s">
        <v>7</v>
      </c>
      <c r="L4" s="23" t="s">
        <v>5</v>
      </c>
      <c r="M4" s="23" t="s">
        <v>4</v>
      </c>
      <c r="N4" s="23" t="s">
        <v>6</v>
      </c>
      <c r="O4" s="23" t="s">
        <v>7</v>
      </c>
      <c r="P4" s="159"/>
      <c r="Q4" s="160"/>
      <c r="R4" s="161"/>
      <c r="S4" s="162"/>
      <c r="T4" s="160"/>
      <c r="U4" s="162"/>
      <c r="V4" s="151"/>
      <c r="W4" s="151"/>
      <c r="X4" s="30"/>
    </row>
    <row r="5" spans="1:24" s="14" customFormat="1" ht="24" customHeight="1">
      <c r="A5" s="25"/>
      <c r="B5" s="24" t="s">
        <v>70</v>
      </c>
      <c r="C5" s="74" t="s">
        <v>71</v>
      </c>
      <c r="D5" s="71" t="s">
        <v>72</v>
      </c>
      <c r="E5" s="24">
        <v>1</v>
      </c>
      <c r="F5" s="24">
        <v>4</v>
      </c>
      <c r="G5" s="24">
        <v>17</v>
      </c>
      <c r="H5" s="24">
        <v>3</v>
      </c>
      <c r="I5" s="24">
        <v>37</v>
      </c>
      <c r="J5" s="24">
        <v>7</v>
      </c>
      <c r="K5" s="24">
        <v>30</v>
      </c>
      <c r="L5" s="24">
        <v>4</v>
      </c>
      <c r="M5" s="24">
        <v>17</v>
      </c>
      <c r="N5" s="24">
        <v>3</v>
      </c>
      <c r="O5" s="24">
        <v>29</v>
      </c>
      <c r="P5" s="60">
        <v>102600</v>
      </c>
      <c r="Q5" s="24" t="s">
        <v>66</v>
      </c>
      <c r="R5" s="60">
        <v>50000</v>
      </c>
      <c r="S5" s="17">
        <f>R5/P5</f>
        <v>0.4873294346978557</v>
      </c>
      <c r="T5" s="59">
        <v>0</v>
      </c>
      <c r="U5" s="17">
        <f>T5/P5</f>
        <v>0</v>
      </c>
      <c r="V5" s="72" t="s">
        <v>47</v>
      </c>
      <c r="W5" s="24"/>
      <c r="X5" s="25"/>
    </row>
    <row r="6" spans="1:24" s="14" customFormat="1" ht="43.5" customHeight="1">
      <c r="A6" s="25"/>
      <c r="B6" s="75" t="s">
        <v>73</v>
      </c>
      <c r="C6" s="74" t="s">
        <v>67</v>
      </c>
      <c r="D6" s="73" t="s">
        <v>68</v>
      </c>
      <c r="E6" s="24">
        <v>1</v>
      </c>
      <c r="F6" s="24">
        <v>6</v>
      </c>
      <c r="G6" s="24">
        <v>26</v>
      </c>
      <c r="H6" s="24">
        <v>4</v>
      </c>
      <c r="I6" s="24">
        <v>4</v>
      </c>
      <c r="J6" s="24">
        <v>4</v>
      </c>
      <c r="K6" s="24">
        <v>23</v>
      </c>
      <c r="L6" s="24">
        <v>4</v>
      </c>
      <c r="M6" s="24">
        <v>16</v>
      </c>
      <c r="N6" s="24">
        <v>10</v>
      </c>
      <c r="O6" s="24"/>
      <c r="P6" s="60">
        <v>50000</v>
      </c>
      <c r="Q6" s="24" t="s">
        <v>66</v>
      </c>
      <c r="R6" s="60">
        <v>45000</v>
      </c>
      <c r="S6" s="17">
        <f>R6/P6</f>
        <v>0.9</v>
      </c>
      <c r="T6" s="59">
        <v>45000</v>
      </c>
      <c r="U6" s="17">
        <f>T6/P6</f>
        <v>0.9</v>
      </c>
      <c r="V6" s="72" t="s">
        <v>50</v>
      </c>
      <c r="W6" s="73" t="s">
        <v>69</v>
      </c>
      <c r="X6" s="25"/>
    </row>
    <row r="7" spans="1:24" s="14" customFormat="1" ht="24" customHeight="1">
      <c r="A7" s="25"/>
      <c r="B7" s="75" t="s">
        <v>78</v>
      </c>
      <c r="C7" s="83" t="s">
        <v>79</v>
      </c>
      <c r="D7" s="73" t="s">
        <v>80</v>
      </c>
      <c r="E7" s="24">
        <v>3</v>
      </c>
      <c r="F7" s="24">
        <v>8</v>
      </c>
      <c r="G7" s="24">
        <v>33</v>
      </c>
      <c r="H7" s="24">
        <v>3</v>
      </c>
      <c r="I7" s="24">
        <v>58</v>
      </c>
      <c r="J7" s="24">
        <v>12</v>
      </c>
      <c r="K7" s="24">
        <v>9</v>
      </c>
      <c r="L7" s="24">
        <v>4</v>
      </c>
      <c r="M7" s="24">
        <v>17</v>
      </c>
      <c r="N7" s="24">
        <v>2</v>
      </c>
      <c r="O7" s="24">
        <v>24</v>
      </c>
      <c r="P7" s="60">
        <v>400000</v>
      </c>
      <c r="Q7" s="23" t="s">
        <v>77</v>
      </c>
      <c r="R7" s="60">
        <v>10000</v>
      </c>
      <c r="S7" s="17">
        <f>R7/P7</f>
        <v>0.025</v>
      </c>
      <c r="T7" s="59">
        <v>5000</v>
      </c>
      <c r="U7" s="17">
        <f>T7/P7</f>
        <v>0.0125</v>
      </c>
      <c r="V7" s="24" t="s">
        <v>81</v>
      </c>
      <c r="W7" s="24"/>
      <c r="X7" s="25"/>
    </row>
    <row r="8" spans="1:24" s="14" customFormat="1" ht="42" customHeight="1">
      <c r="A8" s="25"/>
      <c r="B8" s="24" t="s">
        <v>132</v>
      </c>
      <c r="C8" s="24">
        <v>16</v>
      </c>
      <c r="D8" s="24" t="s">
        <v>133</v>
      </c>
      <c r="E8" s="24">
        <v>2</v>
      </c>
      <c r="F8" s="24">
        <v>6</v>
      </c>
      <c r="G8" s="24">
        <v>26</v>
      </c>
      <c r="H8" s="24">
        <v>4</v>
      </c>
      <c r="I8" s="24">
        <v>2</v>
      </c>
      <c r="J8" s="24">
        <v>10</v>
      </c>
      <c r="K8" s="24">
        <v>1</v>
      </c>
      <c r="L8" s="24">
        <v>4</v>
      </c>
      <c r="M8" s="24">
        <v>16</v>
      </c>
      <c r="N8" s="24">
        <v>3</v>
      </c>
      <c r="O8" s="24">
        <v>31</v>
      </c>
      <c r="P8" s="60">
        <v>251800</v>
      </c>
      <c r="Q8" s="24" t="s">
        <v>122</v>
      </c>
      <c r="R8" s="60">
        <v>201800</v>
      </c>
      <c r="S8" s="17">
        <f>R8/P8</f>
        <v>0.8014297061159651</v>
      </c>
      <c r="T8" s="59">
        <v>50000</v>
      </c>
      <c r="U8" s="17">
        <f>T8/P8</f>
        <v>0.19857029388403494</v>
      </c>
      <c r="V8" s="24" t="s">
        <v>123</v>
      </c>
      <c r="W8" s="73" t="s">
        <v>134</v>
      </c>
      <c r="X8" s="25"/>
    </row>
    <row r="9" spans="1:24" s="14" customFormat="1" ht="41.25" customHeight="1">
      <c r="A9" s="25"/>
      <c r="B9" s="24" t="s">
        <v>135</v>
      </c>
      <c r="C9" s="24">
        <v>30</v>
      </c>
      <c r="D9" s="24" t="s">
        <v>136</v>
      </c>
      <c r="E9" s="24">
        <v>2</v>
      </c>
      <c r="F9" s="24">
        <v>13</v>
      </c>
      <c r="G9" s="24">
        <v>52</v>
      </c>
      <c r="H9" s="24">
        <v>3</v>
      </c>
      <c r="I9" s="24">
        <v>56</v>
      </c>
      <c r="J9" s="24">
        <v>8</v>
      </c>
      <c r="K9" s="24">
        <v>1</v>
      </c>
      <c r="L9" s="24">
        <v>4</v>
      </c>
      <c r="M9" s="24">
        <v>17</v>
      </c>
      <c r="N9" s="24">
        <v>3</v>
      </c>
      <c r="O9" s="24">
        <v>31</v>
      </c>
      <c r="P9" s="60">
        <v>40000</v>
      </c>
      <c r="Q9" s="24" t="s">
        <v>122</v>
      </c>
      <c r="R9" s="60">
        <v>3000</v>
      </c>
      <c r="S9" s="17">
        <f>R9/P9</f>
        <v>0.075</v>
      </c>
      <c r="T9" s="59">
        <v>0</v>
      </c>
      <c r="U9" s="17">
        <f>T9/P9</f>
        <v>0</v>
      </c>
      <c r="V9" s="24" t="s">
        <v>123</v>
      </c>
      <c r="W9" s="73" t="s">
        <v>137</v>
      </c>
      <c r="X9" s="25"/>
    </row>
    <row r="10" spans="1:24" s="14" customFormat="1" ht="24" customHeight="1">
      <c r="A10" s="25"/>
      <c r="B10" s="24" t="s">
        <v>193</v>
      </c>
      <c r="C10" s="24">
        <v>150002046</v>
      </c>
      <c r="D10" s="24" t="s">
        <v>194</v>
      </c>
      <c r="E10" s="24">
        <v>3</v>
      </c>
      <c r="F10" s="24">
        <v>13</v>
      </c>
      <c r="G10" s="24">
        <v>53</v>
      </c>
      <c r="H10" s="24">
        <v>3</v>
      </c>
      <c r="I10" s="24">
        <v>62</v>
      </c>
      <c r="J10" s="24">
        <v>4</v>
      </c>
      <c r="K10" s="24">
        <v>10</v>
      </c>
      <c r="L10" s="24">
        <v>4</v>
      </c>
      <c r="M10" s="24">
        <v>16</v>
      </c>
      <c r="N10" s="24">
        <v>3</v>
      </c>
      <c r="O10" s="24">
        <v>24</v>
      </c>
      <c r="P10" s="60">
        <v>800000</v>
      </c>
      <c r="Q10" s="24" t="s">
        <v>195</v>
      </c>
      <c r="R10" s="60">
        <v>48000</v>
      </c>
      <c r="S10" s="17">
        <v>0.06</v>
      </c>
      <c r="T10" s="59">
        <v>0</v>
      </c>
      <c r="U10" s="17">
        <v>0</v>
      </c>
      <c r="V10" s="24" t="s">
        <v>98</v>
      </c>
      <c r="W10" s="24"/>
      <c r="X10" s="25"/>
    </row>
    <row r="11" spans="1:24" s="14" customFormat="1" ht="50.25" customHeight="1">
      <c r="A11" s="25"/>
      <c r="B11" s="102" t="s">
        <v>222</v>
      </c>
      <c r="C11" s="101" t="s">
        <v>223</v>
      </c>
      <c r="D11" s="103" t="s">
        <v>224</v>
      </c>
      <c r="E11" s="24">
        <v>2</v>
      </c>
      <c r="F11" s="24">
        <v>6</v>
      </c>
      <c r="G11" s="24">
        <v>26</v>
      </c>
      <c r="H11" s="24">
        <v>3</v>
      </c>
      <c r="I11" s="24">
        <v>48</v>
      </c>
      <c r="J11" s="24">
        <v>11</v>
      </c>
      <c r="K11" s="24">
        <v>5</v>
      </c>
      <c r="L11" s="24">
        <v>4</v>
      </c>
      <c r="M11" s="24">
        <v>16</v>
      </c>
      <c r="N11" s="24">
        <v>3</v>
      </c>
      <c r="O11" s="24">
        <v>9</v>
      </c>
      <c r="P11" s="60">
        <v>690233</v>
      </c>
      <c r="Q11" s="24" t="s">
        <v>216</v>
      </c>
      <c r="R11" s="60">
        <v>149000</v>
      </c>
      <c r="S11" s="17">
        <f aca="true" t="shared" si="0" ref="S11:S16">R11/P11</f>
        <v>0.21586913404603952</v>
      </c>
      <c r="T11" s="59">
        <v>118033</v>
      </c>
      <c r="U11" s="17">
        <f aca="true" t="shared" si="1" ref="U11:U16">T11/P11</f>
        <v>0.17100457381782674</v>
      </c>
      <c r="V11" s="24" t="s">
        <v>225</v>
      </c>
      <c r="W11" s="104" t="s">
        <v>226</v>
      </c>
      <c r="X11" s="25"/>
    </row>
    <row r="12" spans="1:24" s="14" customFormat="1" ht="24" customHeight="1">
      <c r="A12" s="25"/>
      <c r="B12" s="24" t="s">
        <v>227</v>
      </c>
      <c r="C12" s="101" t="s">
        <v>228</v>
      </c>
      <c r="D12" s="75" t="s">
        <v>229</v>
      </c>
      <c r="E12" s="24">
        <v>3</v>
      </c>
      <c r="F12" s="24">
        <v>13</v>
      </c>
      <c r="G12" s="24">
        <v>53</v>
      </c>
      <c r="H12" s="24">
        <v>3</v>
      </c>
      <c r="I12" s="24">
        <v>43</v>
      </c>
      <c r="J12" s="24">
        <v>3</v>
      </c>
      <c r="K12" s="24">
        <v>18</v>
      </c>
      <c r="L12" s="24">
        <v>4</v>
      </c>
      <c r="M12" s="24">
        <v>16</v>
      </c>
      <c r="N12" s="24">
        <v>7</v>
      </c>
      <c r="O12" s="24">
        <v>1</v>
      </c>
      <c r="P12" s="60">
        <v>300000</v>
      </c>
      <c r="Q12" s="24" t="s">
        <v>216</v>
      </c>
      <c r="R12" s="60">
        <v>15000</v>
      </c>
      <c r="S12" s="17">
        <f t="shared" si="0"/>
        <v>0.05</v>
      </c>
      <c r="T12" s="59">
        <v>0</v>
      </c>
      <c r="U12" s="17">
        <f t="shared" si="1"/>
        <v>0</v>
      </c>
      <c r="V12" s="24" t="s">
        <v>230</v>
      </c>
      <c r="W12" s="24"/>
      <c r="X12" s="25"/>
    </row>
    <row r="13" spans="1:24" s="14" customFormat="1" ht="24" customHeight="1">
      <c r="A13" s="25"/>
      <c r="B13" s="24" t="s">
        <v>231</v>
      </c>
      <c r="C13" s="101" t="s">
        <v>232</v>
      </c>
      <c r="D13" s="75" t="s">
        <v>229</v>
      </c>
      <c r="E13" s="24">
        <v>3</v>
      </c>
      <c r="F13" s="24">
        <v>13</v>
      </c>
      <c r="G13" s="24">
        <v>53</v>
      </c>
      <c r="H13" s="24">
        <v>3</v>
      </c>
      <c r="I13" s="24">
        <v>54</v>
      </c>
      <c r="J13" s="24">
        <v>12</v>
      </c>
      <c r="K13" s="24">
        <v>3</v>
      </c>
      <c r="L13" s="24">
        <v>4</v>
      </c>
      <c r="M13" s="24">
        <v>16</v>
      </c>
      <c r="N13" s="24">
        <v>7</v>
      </c>
      <c r="O13" s="24">
        <v>29</v>
      </c>
      <c r="P13" s="60">
        <v>1200000</v>
      </c>
      <c r="Q13" s="24" t="s">
        <v>216</v>
      </c>
      <c r="R13" s="60">
        <v>60000</v>
      </c>
      <c r="S13" s="17">
        <f t="shared" si="0"/>
        <v>0.05</v>
      </c>
      <c r="T13" s="59">
        <v>0</v>
      </c>
      <c r="U13" s="17">
        <f t="shared" si="1"/>
        <v>0</v>
      </c>
      <c r="V13" s="24" t="s">
        <v>230</v>
      </c>
      <c r="W13" s="24"/>
      <c r="X13" s="25"/>
    </row>
    <row r="14" spans="1:24" s="14" customFormat="1" ht="87" customHeight="1">
      <c r="A14" s="25"/>
      <c r="B14" s="24" t="s">
        <v>233</v>
      </c>
      <c r="C14" s="101" t="s">
        <v>234</v>
      </c>
      <c r="D14" s="105" t="s">
        <v>235</v>
      </c>
      <c r="E14" s="24">
        <v>1</v>
      </c>
      <c r="F14" s="24">
        <v>13</v>
      </c>
      <c r="G14" s="24">
        <v>53</v>
      </c>
      <c r="H14" s="24">
        <v>3</v>
      </c>
      <c r="I14" s="24">
        <v>39</v>
      </c>
      <c r="J14" s="24">
        <v>10</v>
      </c>
      <c r="K14" s="24">
        <v>30</v>
      </c>
      <c r="L14" s="24">
        <v>4</v>
      </c>
      <c r="M14" s="24">
        <v>17</v>
      </c>
      <c r="N14" s="24">
        <v>3</v>
      </c>
      <c r="O14" s="24">
        <v>31</v>
      </c>
      <c r="P14" s="60">
        <v>42647</v>
      </c>
      <c r="Q14" s="24" t="s">
        <v>216</v>
      </c>
      <c r="R14" s="60">
        <v>20000</v>
      </c>
      <c r="S14" s="17">
        <f t="shared" si="0"/>
        <v>0.4689661640912608</v>
      </c>
      <c r="T14" s="59">
        <v>0</v>
      </c>
      <c r="U14" s="17">
        <f t="shared" si="1"/>
        <v>0</v>
      </c>
      <c r="V14" s="106" t="s">
        <v>217</v>
      </c>
      <c r="W14" s="75" t="s">
        <v>236</v>
      </c>
      <c r="X14" s="25"/>
    </row>
    <row r="15" spans="1:24" s="14" customFormat="1" ht="29.25" customHeight="1">
      <c r="A15" s="25"/>
      <c r="B15" s="70" t="s">
        <v>276</v>
      </c>
      <c r="C15" s="24">
        <v>21</v>
      </c>
      <c r="D15" s="70" t="s">
        <v>277</v>
      </c>
      <c r="E15" s="24">
        <v>3</v>
      </c>
      <c r="F15" s="24">
        <v>3</v>
      </c>
      <c r="G15" s="24">
        <v>13</v>
      </c>
      <c r="H15" s="24">
        <v>3</v>
      </c>
      <c r="I15" s="24">
        <v>37</v>
      </c>
      <c r="J15" s="24">
        <v>11</v>
      </c>
      <c r="K15" s="24">
        <v>22</v>
      </c>
      <c r="L15" s="24">
        <v>4</v>
      </c>
      <c r="M15" s="24">
        <v>16</v>
      </c>
      <c r="N15" s="24">
        <v>2</v>
      </c>
      <c r="O15" s="24">
        <v>27</v>
      </c>
      <c r="P15" s="60">
        <v>100000</v>
      </c>
      <c r="Q15" s="24" t="s">
        <v>256</v>
      </c>
      <c r="R15" s="60">
        <v>15000</v>
      </c>
      <c r="S15" s="17">
        <f t="shared" si="0"/>
        <v>0.15</v>
      </c>
      <c r="T15" s="59">
        <v>25000</v>
      </c>
      <c r="U15" s="17">
        <f t="shared" si="1"/>
        <v>0.25</v>
      </c>
      <c r="V15" s="24" t="s">
        <v>81</v>
      </c>
      <c r="W15" s="24"/>
      <c r="X15" s="25"/>
    </row>
    <row r="16" spans="1:24" s="14" customFormat="1" ht="50.25" customHeight="1">
      <c r="A16" s="25"/>
      <c r="B16" s="24" t="s">
        <v>301</v>
      </c>
      <c r="C16" s="24">
        <v>270008069</v>
      </c>
      <c r="D16" s="24" t="s">
        <v>302</v>
      </c>
      <c r="E16" s="24">
        <v>3</v>
      </c>
      <c r="F16" s="24">
        <v>4</v>
      </c>
      <c r="G16" s="24">
        <v>18</v>
      </c>
      <c r="H16" s="24">
        <v>4</v>
      </c>
      <c r="I16" s="24">
        <v>2</v>
      </c>
      <c r="J16" s="24">
        <v>11</v>
      </c>
      <c r="K16" s="24">
        <v>1</v>
      </c>
      <c r="L16" s="24">
        <v>4</v>
      </c>
      <c r="M16" s="24">
        <v>16</v>
      </c>
      <c r="N16" s="24">
        <v>3</v>
      </c>
      <c r="O16" s="24">
        <v>25</v>
      </c>
      <c r="P16" s="60">
        <v>1200000</v>
      </c>
      <c r="Q16" s="24" t="s">
        <v>287</v>
      </c>
      <c r="R16" s="60">
        <v>408000</v>
      </c>
      <c r="S16" s="17">
        <f t="shared" si="0"/>
        <v>0.34</v>
      </c>
      <c r="T16" s="59">
        <v>204000</v>
      </c>
      <c r="U16" s="17">
        <f t="shared" si="1"/>
        <v>0.17</v>
      </c>
      <c r="V16" s="24" t="s">
        <v>257</v>
      </c>
      <c r="W16" s="73" t="s">
        <v>483</v>
      </c>
      <c r="X16" s="25"/>
    </row>
    <row r="17" spans="1:24" s="14" customFormat="1" ht="24" customHeight="1">
      <c r="A17" s="25"/>
      <c r="B17" s="24" t="s">
        <v>449</v>
      </c>
      <c r="C17" s="24">
        <v>420000017</v>
      </c>
      <c r="D17" s="24" t="s">
        <v>450</v>
      </c>
      <c r="E17" s="24">
        <v>3</v>
      </c>
      <c r="F17" s="24">
        <v>3</v>
      </c>
      <c r="G17" s="24">
        <v>10</v>
      </c>
      <c r="H17" s="24">
        <v>3</v>
      </c>
      <c r="I17" s="24">
        <v>63</v>
      </c>
      <c r="J17" s="24">
        <v>3</v>
      </c>
      <c r="K17" s="24">
        <v>22</v>
      </c>
      <c r="L17" s="24">
        <v>4</v>
      </c>
      <c r="M17" s="24">
        <v>16</v>
      </c>
      <c r="N17" s="24">
        <v>7</v>
      </c>
      <c r="O17" s="24">
        <v>24</v>
      </c>
      <c r="P17" s="60">
        <v>3025000</v>
      </c>
      <c r="Q17" s="24" t="s">
        <v>448</v>
      </c>
      <c r="R17" s="60">
        <v>57800</v>
      </c>
      <c r="S17" s="17">
        <v>0.019107438016528925</v>
      </c>
      <c r="T17" s="59">
        <v>77800</v>
      </c>
      <c r="U17" s="17">
        <v>0.02571900826446281</v>
      </c>
      <c r="V17" s="24" t="s">
        <v>257</v>
      </c>
      <c r="W17" s="24" t="s">
        <v>451</v>
      </c>
      <c r="X17" s="25"/>
    </row>
    <row r="18" spans="1:24" s="14" customFormat="1" ht="24" customHeight="1">
      <c r="A18" s="25"/>
      <c r="B18" s="24"/>
      <c r="C18" s="24"/>
      <c r="D18" s="24"/>
      <c r="E18" s="24"/>
      <c r="F18" s="24"/>
      <c r="G18" s="24"/>
      <c r="H18" s="24"/>
      <c r="I18" s="24"/>
      <c r="J18" s="24"/>
      <c r="K18" s="24"/>
      <c r="L18" s="24"/>
      <c r="M18" s="24"/>
      <c r="N18" s="24"/>
      <c r="O18" s="24"/>
      <c r="P18" s="60"/>
      <c r="Q18" s="24"/>
      <c r="R18" s="60"/>
      <c r="S18" s="17" t="e">
        <f aca="true" t="shared" si="2" ref="S18:S27">R18/P18</f>
        <v>#DIV/0!</v>
      </c>
      <c r="T18" s="59"/>
      <c r="U18" s="17" t="e">
        <f aca="true" t="shared" si="3" ref="U18:U27">T18/P18</f>
        <v>#DIV/0!</v>
      </c>
      <c r="V18" s="24"/>
      <c r="W18" s="24"/>
      <c r="X18" s="25"/>
    </row>
    <row r="19" spans="1:24" s="14" customFormat="1" ht="24" customHeight="1">
      <c r="A19" s="25"/>
      <c r="B19" s="24"/>
      <c r="C19" s="24"/>
      <c r="D19" s="24"/>
      <c r="E19" s="24"/>
      <c r="F19" s="24"/>
      <c r="G19" s="24"/>
      <c r="H19" s="24"/>
      <c r="I19" s="24"/>
      <c r="J19" s="24"/>
      <c r="K19" s="24"/>
      <c r="L19" s="24"/>
      <c r="M19" s="24"/>
      <c r="N19" s="24"/>
      <c r="O19" s="24"/>
      <c r="P19" s="60"/>
      <c r="Q19" s="24"/>
      <c r="R19" s="60"/>
      <c r="S19" s="17" t="e">
        <f t="shared" si="2"/>
        <v>#DIV/0!</v>
      </c>
      <c r="T19" s="59"/>
      <c r="U19" s="17" t="e">
        <f t="shared" si="3"/>
        <v>#DIV/0!</v>
      </c>
      <c r="V19" s="24"/>
      <c r="W19" s="24"/>
      <c r="X19" s="25"/>
    </row>
    <row r="20" spans="1:24" s="14" customFormat="1" ht="24" customHeight="1">
      <c r="A20" s="25"/>
      <c r="B20" s="24"/>
      <c r="C20" s="24"/>
      <c r="D20" s="24"/>
      <c r="E20" s="24"/>
      <c r="F20" s="24"/>
      <c r="G20" s="24"/>
      <c r="H20" s="24"/>
      <c r="I20" s="24"/>
      <c r="J20" s="24"/>
      <c r="K20" s="24"/>
      <c r="L20" s="24"/>
      <c r="M20" s="24"/>
      <c r="N20" s="24"/>
      <c r="O20" s="24"/>
      <c r="P20" s="60"/>
      <c r="Q20" s="24"/>
      <c r="R20" s="60"/>
      <c r="S20" s="17" t="e">
        <f t="shared" si="2"/>
        <v>#DIV/0!</v>
      </c>
      <c r="T20" s="59"/>
      <c r="U20" s="17" t="e">
        <f t="shared" si="3"/>
        <v>#DIV/0!</v>
      </c>
      <c r="V20" s="24"/>
      <c r="W20" s="24"/>
      <c r="X20" s="25"/>
    </row>
    <row r="21" spans="1:24" s="14" customFormat="1" ht="24" customHeight="1">
      <c r="A21" s="25"/>
      <c r="B21" s="24"/>
      <c r="C21" s="24"/>
      <c r="D21" s="24"/>
      <c r="E21" s="24"/>
      <c r="F21" s="24"/>
      <c r="G21" s="24"/>
      <c r="H21" s="24"/>
      <c r="I21" s="24"/>
      <c r="J21" s="24"/>
      <c r="K21" s="24"/>
      <c r="L21" s="24"/>
      <c r="M21" s="24"/>
      <c r="N21" s="24"/>
      <c r="O21" s="24"/>
      <c r="P21" s="60"/>
      <c r="Q21" s="24"/>
      <c r="R21" s="60"/>
      <c r="S21" s="17" t="e">
        <f t="shared" si="2"/>
        <v>#DIV/0!</v>
      </c>
      <c r="T21" s="59"/>
      <c r="U21" s="17" t="e">
        <f t="shared" si="3"/>
        <v>#DIV/0!</v>
      </c>
      <c r="V21" s="24"/>
      <c r="W21" s="24"/>
      <c r="X21" s="25"/>
    </row>
    <row r="22" spans="1:24" s="14" customFormat="1" ht="24" customHeight="1">
      <c r="A22" s="25"/>
      <c r="B22" s="24"/>
      <c r="C22" s="24"/>
      <c r="D22" s="24"/>
      <c r="E22" s="24"/>
      <c r="F22" s="24"/>
      <c r="G22" s="24"/>
      <c r="H22" s="24"/>
      <c r="I22" s="24"/>
      <c r="J22" s="24"/>
      <c r="K22" s="24"/>
      <c r="L22" s="24"/>
      <c r="M22" s="24"/>
      <c r="N22" s="24"/>
      <c r="O22" s="24"/>
      <c r="P22" s="60"/>
      <c r="Q22" s="24"/>
      <c r="R22" s="60"/>
      <c r="S22" s="17" t="e">
        <f t="shared" si="2"/>
        <v>#DIV/0!</v>
      </c>
      <c r="T22" s="59"/>
      <c r="U22" s="17" t="e">
        <f t="shared" si="3"/>
        <v>#DIV/0!</v>
      </c>
      <c r="V22" s="24"/>
      <c r="W22" s="24"/>
      <c r="X22" s="25"/>
    </row>
    <row r="23" spans="1:24" s="14" customFormat="1" ht="24" customHeight="1">
      <c r="A23" s="25"/>
      <c r="B23" s="24"/>
      <c r="C23" s="24"/>
      <c r="D23" s="24"/>
      <c r="E23" s="24"/>
      <c r="F23" s="24"/>
      <c r="G23" s="24"/>
      <c r="H23" s="24"/>
      <c r="I23" s="24"/>
      <c r="J23" s="24"/>
      <c r="K23" s="24"/>
      <c r="L23" s="24"/>
      <c r="M23" s="24"/>
      <c r="N23" s="24"/>
      <c r="O23" s="24"/>
      <c r="P23" s="60"/>
      <c r="Q23" s="24"/>
      <c r="R23" s="60"/>
      <c r="S23" s="17" t="e">
        <f t="shared" si="2"/>
        <v>#DIV/0!</v>
      </c>
      <c r="T23" s="59"/>
      <c r="U23" s="17" t="e">
        <f t="shared" si="3"/>
        <v>#DIV/0!</v>
      </c>
      <c r="V23" s="24"/>
      <c r="W23" s="24"/>
      <c r="X23" s="25"/>
    </row>
    <row r="24" spans="1:24" s="14" customFormat="1" ht="24" customHeight="1">
      <c r="A24" s="25"/>
      <c r="B24" s="24"/>
      <c r="C24" s="24"/>
      <c r="D24" s="24"/>
      <c r="E24" s="24"/>
      <c r="F24" s="24"/>
      <c r="G24" s="24"/>
      <c r="H24" s="24"/>
      <c r="I24" s="24"/>
      <c r="J24" s="24"/>
      <c r="K24" s="24"/>
      <c r="L24" s="24"/>
      <c r="M24" s="24"/>
      <c r="N24" s="24"/>
      <c r="O24" s="24"/>
      <c r="P24" s="60"/>
      <c r="Q24" s="24"/>
      <c r="R24" s="60"/>
      <c r="S24" s="17" t="e">
        <f t="shared" si="2"/>
        <v>#DIV/0!</v>
      </c>
      <c r="T24" s="59"/>
      <c r="U24" s="17" t="e">
        <f t="shared" si="3"/>
        <v>#DIV/0!</v>
      </c>
      <c r="V24" s="24"/>
      <c r="W24" s="24"/>
      <c r="X24" s="25"/>
    </row>
    <row r="25" spans="1:24" s="14" customFormat="1" ht="24" customHeight="1">
      <c r="A25" s="25"/>
      <c r="B25" s="24"/>
      <c r="C25" s="24"/>
      <c r="D25" s="24"/>
      <c r="E25" s="24"/>
      <c r="F25" s="24"/>
      <c r="G25" s="24"/>
      <c r="H25" s="24"/>
      <c r="I25" s="24"/>
      <c r="J25" s="24"/>
      <c r="K25" s="24"/>
      <c r="L25" s="24"/>
      <c r="M25" s="24"/>
      <c r="N25" s="24"/>
      <c r="O25" s="24"/>
      <c r="P25" s="60"/>
      <c r="Q25" s="24"/>
      <c r="R25" s="60"/>
      <c r="S25" s="17" t="e">
        <f t="shared" si="2"/>
        <v>#DIV/0!</v>
      </c>
      <c r="T25" s="59"/>
      <c r="U25" s="17" t="e">
        <f t="shared" si="3"/>
        <v>#DIV/0!</v>
      </c>
      <c r="V25" s="24"/>
      <c r="W25" s="24"/>
      <c r="X25" s="25"/>
    </row>
    <row r="26" spans="1:24" s="14" customFormat="1" ht="24" customHeight="1">
      <c r="A26" s="25"/>
      <c r="B26" s="24"/>
      <c r="C26" s="24"/>
      <c r="D26" s="24"/>
      <c r="E26" s="24"/>
      <c r="F26" s="24"/>
      <c r="G26" s="24"/>
      <c r="H26" s="24"/>
      <c r="I26" s="24"/>
      <c r="J26" s="24"/>
      <c r="K26" s="24"/>
      <c r="L26" s="24"/>
      <c r="M26" s="24"/>
      <c r="N26" s="24"/>
      <c r="O26" s="24"/>
      <c r="P26" s="60"/>
      <c r="Q26" s="24"/>
      <c r="R26" s="60"/>
      <c r="S26" s="17" t="e">
        <f t="shared" si="2"/>
        <v>#DIV/0!</v>
      </c>
      <c r="T26" s="59"/>
      <c r="U26" s="17" t="e">
        <f t="shared" si="3"/>
        <v>#DIV/0!</v>
      </c>
      <c r="V26" s="24"/>
      <c r="W26" s="24"/>
      <c r="X26" s="25"/>
    </row>
    <row r="27" spans="1:24" s="14" customFormat="1" ht="24" customHeight="1">
      <c r="A27" s="25"/>
      <c r="B27" s="24"/>
      <c r="C27" s="24"/>
      <c r="D27" s="24"/>
      <c r="E27" s="24"/>
      <c r="F27" s="24"/>
      <c r="G27" s="24"/>
      <c r="H27" s="24"/>
      <c r="I27" s="24"/>
      <c r="J27" s="24"/>
      <c r="K27" s="24"/>
      <c r="L27" s="24"/>
      <c r="M27" s="24"/>
      <c r="N27" s="24"/>
      <c r="O27" s="24"/>
      <c r="P27" s="60"/>
      <c r="Q27" s="24"/>
      <c r="R27" s="60"/>
      <c r="S27" s="17" t="e">
        <f t="shared" si="2"/>
        <v>#DIV/0!</v>
      </c>
      <c r="T27" s="59"/>
      <c r="U27" s="17" t="e">
        <f t="shared" si="3"/>
        <v>#DIV/0!</v>
      </c>
      <c r="V27" s="24"/>
      <c r="W27" s="24"/>
      <c r="X27" s="25"/>
    </row>
    <row r="28" spans="1:24" s="14" customFormat="1" ht="13.5">
      <c r="A28" s="25"/>
      <c r="B28" s="25"/>
      <c r="C28" s="25"/>
      <c r="D28" s="25"/>
      <c r="E28" s="25"/>
      <c r="F28" s="25"/>
      <c r="G28" s="25"/>
      <c r="H28" s="25"/>
      <c r="I28" s="25"/>
      <c r="J28" s="25"/>
      <c r="K28" s="25"/>
      <c r="L28" s="25"/>
      <c r="M28" s="25"/>
      <c r="N28" s="25"/>
      <c r="O28" s="25"/>
      <c r="P28" s="26"/>
      <c r="Q28" s="25"/>
      <c r="R28" s="26"/>
      <c r="S28" s="18"/>
      <c r="T28" s="28"/>
      <c r="U28" s="18"/>
      <c r="V28" s="25"/>
      <c r="W28" s="25"/>
      <c r="X28" s="25"/>
    </row>
    <row r="29" spans="1:24" s="14" customFormat="1" ht="13.5">
      <c r="A29" s="25"/>
      <c r="B29" s="25"/>
      <c r="C29" s="25"/>
      <c r="D29" s="25"/>
      <c r="E29" s="25"/>
      <c r="F29" s="25"/>
      <c r="G29" s="25"/>
      <c r="H29" s="25"/>
      <c r="I29" s="25"/>
      <c r="J29" s="25"/>
      <c r="K29" s="25"/>
      <c r="L29" s="25"/>
      <c r="M29" s="25"/>
      <c r="N29" s="25"/>
      <c r="O29" s="25"/>
      <c r="P29" s="26"/>
      <c r="Q29" s="25"/>
      <c r="R29" s="26"/>
      <c r="S29" s="18"/>
      <c r="T29" s="28"/>
      <c r="U29" s="18"/>
      <c r="V29" s="25"/>
      <c r="W29" s="25"/>
      <c r="X29" s="25"/>
    </row>
    <row r="30" spans="1:24" s="14" customFormat="1" ht="13.5">
      <c r="A30" s="25"/>
      <c r="B30" s="25"/>
      <c r="C30" s="25"/>
      <c r="D30" s="25"/>
      <c r="E30" s="25"/>
      <c r="F30" s="25"/>
      <c r="G30" s="25"/>
      <c r="H30" s="25"/>
      <c r="I30" s="25"/>
      <c r="J30" s="25"/>
      <c r="K30" s="25"/>
      <c r="L30" s="25"/>
      <c r="M30" s="25"/>
      <c r="N30" s="25"/>
      <c r="O30" s="25"/>
      <c r="P30" s="26"/>
      <c r="Q30" s="25"/>
      <c r="R30" s="26"/>
      <c r="S30" s="18"/>
      <c r="T30" s="28"/>
      <c r="U30" s="18"/>
      <c r="V30" s="25"/>
      <c r="W30" s="25"/>
      <c r="X30" s="25"/>
    </row>
    <row r="31" spans="1:24" s="14" customFormat="1" ht="13.5">
      <c r="A31" s="25"/>
      <c r="B31" s="25"/>
      <c r="C31" s="25"/>
      <c r="D31" s="25"/>
      <c r="E31" s="25"/>
      <c r="F31" s="25"/>
      <c r="G31" s="25"/>
      <c r="H31" s="25"/>
      <c r="I31" s="25"/>
      <c r="J31" s="25"/>
      <c r="K31" s="25"/>
      <c r="L31" s="25"/>
      <c r="M31" s="25"/>
      <c r="N31" s="25"/>
      <c r="O31" s="25"/>
      <c r="P31" s="26"/>
      <c r="Q31" s="25"/>
      <c r="R31" s="26"/>
      <c r="S31" s="18"/>
      <c r="T31" s="28"/>
      <c r="U31" s="18"/>
      <c r="V31" s="25"/>
      <c r="W31" s="25"/>
      <c r="X31" s="25"/>
    </row>
    <row r="32" spans="1:24" s="14" customFormat="1" ht="13.5">
      <c r="A32" s="25"/>
      <c r="B32" s="25"/>
      <c r="C32" s="25"/>
      <c r="D32" s="25"/>
      <c r="E32" s="25"/>
      <c r="F32" s="25"/>
      <c r="G32" s="25"/>
      <c r="H32" s="25"/>
      <c r="I32" s="25"/>
      <c r="J32" s="25"/>
      <c r="K32" s="25"/>
      <c r="L32" s="25"/>
      <c r="M32" s="25"/>
      <c r="N32" s="25"/>
      <c r="O32" s="25"/>
      <c r="P32" s="26"/>
      <c r="Q32" s="25"/>
      <c r="R32" s="26"/>
      <c r="S32" s="18"/>
      <c r="T32" s="28"/>
      <c r="U32" s="18"/>
      <c r="V32" s="25"/>
      <c r="W32" s="25"/>
      <c r="X32" s="25"/>
    </row>
    <row r="33" spans="1:24" s="14" customFormat="1" ht="13.5">
      <c r="A33" s="25"/>
      <c r="B33" s="25"/>
      <c r="C33" s="25"/>
      <c r="D33" s="25"/>
      <c r="E33" s="25"/>
      <c r="F33" s="25"/>
      <c r="G33" s="25"/>
      <c r="H33" s="25"/>
      <c r="I33" s="25"/>
      <c r="J33" s="25"/>
      <c r="K33" s="25"/>
      <c r="L33" s="25"/>
      <c r="M33" s="25"/>
      <c r="N33" s="25"/>
      <c r="O33" s="25"/>
      <c r="P33" s="26"/>
      <c r="Q33" s="25"/>
      <c r="R33" s="26"/>
      <c r="S33" s="18"/>
      <c r="T33" s="28"/>
      <c r="U33" s="18"/>
      <c r="V33" s="25"/>
      <c r="W33" s="25"/>
      <c r="X33" s="25"/>
    </row>
    <row r="34" spans="1:24" s="14" customFormat="1" ht="13.5">
      <c r="A34" s="25"/>
      <c r="B34" s="25"/>
      <c r="C34" s="25"/>
      <c r="D34" s="25"/>
      <c r="E34" s="25"/>
      <c r="F34" s="25"/>
      <c r="G34" s="25"/>
      <c r="H34" s="25"/>
      <c r="I34" s="25"/>
      <c r="J34" s="25"/>
      <c r="K34" s="25"/>
      <c r="L34" s="25"/>
      <c r="M34" s="25"/>
      <c r="N34" s="25"/>
      <c r="O34" s="25"/>
      <c r="P34" s="26"/>
      <c r="Q34" s="25"/>
      <c r="R34" s="26"/>
      <c r="S34" s="18"/>
      <c r="T34" s="28"/>
      <c r="U34" s="18"/>
      <c r="V34" s="25"/>
      <c r="W34" s="25"/>
      <c r="X34" s="25"/>
    </row>
    <row r="35" spans="1:24" s="14" customFormat="1" ht="13.5">
      <c r="A35" s="25"/>
      <c r="B35" s="25"/>
      <c r="C35" s="25"/>
      <c r="D35" s="25"/>
      <c r="E35" s="25"/>
      <c r="F35" s="25"/>
      <c r="G35" s="25"/>
      <c r="H35" s="25"/>
      <c r="I35" s="25"/>
      <c r="J35" s="25"/>
      <c r="K35" s="25"/>
      <c r="L35" s="25"/>
      <c r="M35" s="25"/>
      <c r="N35" s="25"/>
      <c r="O35" s="25"/>
      <c r="P35" s="26"/>
      <c r="Q35" s="25"/>
      <c r="R35" s="26"/>
      <c r="S35" s="18"/>
      <c r="T35" s="28"/>
      <c r="U35" s="18"/>
      <c r="V35" s="25"/>
      <c r="W35" s="25"/>
      <c r="X35" s="25"/>
    </row>
    <row r="36" spans="1:24" s="14" customFormat="1" ht="13.5">
      <c r="A36" s="25"/>
      <c r="B36" s="25"/>
      <c r="C36" s="25"/>
      <c r="D36" s="25"/>
      <c r="E36" s="25"/>
      <c r="F36" s="25"/>
      <c r="G36" s="25"/>
      <c r="H36" s="25"/>
      <c r="I36" s="25"/>
      <c r="J36" s="25"/>
      <c r="K36" s="25"/>
      <c r="L36" s="25"/>
      <c r="M36" s="25"/>
      <c r="N36" s="25"/>
      <c r="O36" s="25"/>
      <c r="P36" s="26"/>
      <c r="Q36" s="25"/>
      <c r="R36" s="26"/>
      <c r="S36" s="18"/>
      <c r="T36" s="28"/>
      <c r="U36" s="18"/>
      <c r="V36" s="25"/>
      <c r="W36" s="25"/>
      <c r="X36" s="25"/>
    </row>
    <row r="37" spans="1:24" s="14" customFormat="1" ht="13.5">
      <c r="A37" s="25"/>
      <c r="B37" s="25"/>
      <c r="C37" s="25"/>
      <c r="D37" s="25"/>
      <c r="E37" s="25"/>
      <c r="F37" s="25"/>
      <c r="G37" s="25"/>
      <c r="H37" s="25"/>
      <c r="I37" s="25"/>
      <c r="J37" s="25"/>
      <c r="K37" s="25"/>
      <c r="L37" s="25"/>
      <c r="M37" s="25"/>
      <c r="N37" s="25"/>
      <c r="O37" s="25"/>
      <c r="P37" s="26"/>
      <c r="Q37" s="25"/>
      <c r="R37" s="26"/>
      <c r="S37" s="18"/>
      <c r="T37" s="28"/>
      <c r="U37" s="18"/>
      <c r="V37" s="25"/>
      <c r="W37" s="25"/>
      <c r="X37" s="25"/>
    </row>
    <row r="38" spans="1:24" s="14" customFormat="1" ht="13.5">
      <c r="A38" s="25"/>
      <c r="B38" s="25"/>
      <c r="C38" s="25"/>
      <c r="D38" s="25"/>
      <c r="E38" s="25"/>
      <c r="F38" s="25"/>
      <c r="G38" s="25"/>
      <c r="H38" s="25"/>
      <c r="I38" s="25"/>
      <c r="J38" s="25"/>
      <c r="K38" s="25"/>
      <c r="L38" s="25"/>
      <c r="M38" s="25"/>
      <c r="N38" s="25"/>
      <c r="O38" s="25"/>
      <c r="P38" s="26"/>
      <c r="Q38" s="25"/>
      <c r="R38" s="26"/>
      <c r="S38" s="18"/>
      <c r="T38" s="28"/>
      <c r="U38" s="18"/>
      <c r="V38" s="25"/>
      <c r="W38" s="25"/>
      <c r="X38" s="25"/>
    </row>
    <row r="39" spans="1:24" s="14" customFormat="1" ht="13.5">
      <c r="A39" s="25"/>
      <c r="B39" s="25"/>
      <c r="C39" s="25"/>
      <c r="D39" s="25"/>
      <c r="E39" s="25"/>
      <c r="F39" s="25"/>
      <c r="G39" s="25"/>
      <c r="H39" s="25"/>
      <c r="I39" s="25"/>
      <c r="J39" s="25"/>
      <c r="K39" s="25"/>
      <c r="L39" s="25"/>
      <c r="M39" s="25"/>
      <c r="N39" s="25"/>
      <c r="O39" s="25"/>
      <c r="P39" s="26"/>
      <c r="Q39" s="25"/>
      <c r="R39" s="26"/>
      <c r="S39" s="18"/>
      <c r="T39" s="28"/>
      <c r="U39" s="18"/>
      <c r="V39" s="25"/>
      <c r="W39" s="25"/>
      <c r="X39" s="25"/>
    </row>
    <row r="40" spans="1:24" s="14" customFormat="1" ht="13.5">
      <c r="A40" s="25"/>
      <c r="B40" s="25"/>
      <c r="C40" s="25"/>
      <c r="D40" s="25"/>
      <c r="E40" s="25"/>
      <c r="F40" s="25"/>
      <c r="G40" s="25"/>
      <c r="H40" s="25"/>
      <c r="I40" s="25"/>
      <c r="J40" s="25"/>
      <c r="K40" s="25"/>
      <c r="L40" s="25"/>
      <c r="M40" s="25"/>
      <c r="N40" s="25"/>
      <c r="O40" s="25"/>
      <c r="P40" s="26"/>
      <c r="Q40" s="25"/>
      <c r="R40" s="26"/>
      <c r="S40" s="18"/>
      <c r="T40" s="28"/>
      <c r="U40" s="18"/>
      <c r="V40" s="25"/>
      <c r="W40" s="25"/>
      <c r="X40" s="25"/>
    </row>
    <row r="41" spans="1:24" s="14" customFormat="1" ht="13.5">
      <c r="A41" s="25"/>
      <c r="B41" s="25"/>
      <c r="C41" s="25"/>
      <c r="D41" s="25"/>
      <c r="E41" s="25"/>
      <c r="F41" s="25"/>
      <c r="G41" s="25"/>
      <c r="H41" s="25"/>
      <c r="I41" s="25"/>
      <c r="J41" s="25"/>
      <c r="K41" s="25"/>
      <c r="L41" s="25"/>
      <c r="M41" s="25"/>
      <c r="N41" s="25"/>
      <c r="O41" s="25"/>
      <c r="P41" s="26"/>
      <c r="Q41" s="25"/>
      <c r="R41" s="26"/>
      <c r="S41" s="18"/>
      <c r="T41" s="28"/>
      <c r="U41" s="18"/>
      <c r="V41" s="25"/>
      <c r="W41" s="25"/>
      <c r="X41" s="25"/>
    </row>
    <row r="42" spans="1:24" s="14" customFormat="1" ht="13.5">
      <c r="A42" s="25"/>
      <c r="B42" s="25"/>
      <c r="C42" s="25"/>
      <c r="D42" s="25"/>
      <c r="E42" s="25"/>
      <c r="F42" s="25"/>
      <c r="G42" s="25"/>
      <c r="H42" s="25"/>
      <c r="I42" s="25"/>
      <c r="J42" s="25"/>
      <c r="K42" s="25"/>
      <c r="L42" s="25"/>
      <c r="M42" s="25"/>
      <c r="N42" s="25"/>
      <c r="O42" s="25"/>
      <c r="P42" s="26"/>
      <c r="Q42" s="25"/>
      <c r="R42" s="26"/>
      <c r="S42" s="18"/>
      <c r="T42" s="28"/>
      <c r="U42" s="18"/>
      <c r="V42" s="25"/>
      <c r="W42" s="25"/>
      <c r="X42" s="25"/>
    </row>
    <row r="43" spans="1:24" s="14" customFormat="1" ht="13.5">
      <c r="A43" s="25"/>
      <c r="B43" s="25"/>
      <c r="C43" s="25"/>
      <c r="D43" s="25"/>
      <c r="E43" s="25"/>
      <c r="F43" s="25"/>
      <c r="G43" s="25"/>
      <c r="H43" s="25"/>
      <c r="I43" s="25"/>
      <c r="J43" s="25"/>
      <c r="K43" s="25"/>
      <c r="L43" s="25"/>
      <c r="M43" s="25"/>
      <c r="N43" s="25"/>
      <c r="O43" s="25"/>
      <c r="P43" s="26"/>
      <c r="Q43" s="25"/>
      <c r="R43" s="26"/>
      <c r="S43" s="18"/>
      <c r="T43" s="28"/>
      <c r="U43" s="18"/>
      <c r="V43" s="25"/>
      <c r="W43" s="25"/>
      <c r="X43" s="25"/>
    </row>
    <row r="44" spans="1:24" s="14" customFormat="1" ht="13.5">
      <c r="A44" s="25"/>
      <c r="B44" s="25"/>
      <c r="C44" s="25"/>
      <c r="D44" s="25"/>
      <c r="E44" s="25"/>
      <c r="F44" s="25"/>
      <c r="G44" s="25"/>
      <c r="H44" s="25"/>
      <c r="I44" s="25"/>
      <c r="J44" s="25"/>
      <c r="K44" s="25"/>
      <c r="L44" s="25"/>
      <c r="M44" s="25"/>
      <c r="N44" s="25"/>
      <c r="O44" s="25"/>
      <c r="P44" s="26"/>
      <c r="Q44" s="25"/>
      <c r="R44" s="26"/>
      <c r="S44" s="18"/>
      <c r="T44" s="28"/>
      <c r="U44" s="18"/>
      <c r="V44" s="25"/>
      <c r="W44" s="25"/>
      <c r="X44" s="25"/>
    </row>
    <row r="45" spans="1:24" s="14" customFormat="1" ht="13.5">
      <c r="A45" s="25"/>
      <c r="B45" s="25"/>
      <c r="C45" s="25"/>
      <c r="D45" s="25"/>
      <c r="E45" s="25"/>
      <c r="F45" s="25"/>
      <c r="G45" s="25"/>
      <c r="H45" s="25"/>
      <c r="I45" s="25"/>
      <c r="J45" s="25"/>
      <c r="K45" s="25"/>
      <c r="L45" s="25"/>
      <c r="M45" s="25"/>
      <c r="N45" s="25"/>
      <c r="O45" s="25"/>
      <c r="P45" s="26"/>
      <c r="Q45" s="25"/>
      <c r="R45" s="26"/>
      <c r="S45" s="18"/>
      <c r="T45" s="28"/>
      <c r="U45" s="18"/>
      <c r="V45" s="25"/>
      <c r="W45" s="25"/>
      <c r="X45" s="25"/>
    </row>
    <row r="46" spans="1:24" s="14" customFormat="1" ht="13.5">
      <c r="A46" s="25"/>
      <c r="B46" s="25"/>
      <c r="C46" s="25"/>
      <c r="D46" s="25"/>
      <c r="E46" s="25"/>
      <c r="F46" s="25"/>
      <c r="G46" s="25"/>
      <c r="H46" s="25"/>
      <c r="I46" s="25"/>
      <c r="J46" s="25"/>
      <c r="K46" s="25"/>
      <c r="L46" s="25"/>
      <c r="M46" s="25"/>
      <c r="N46" s="25"/>
      <c r="O46" s="25"/>
      <c r="P46" s="26"/>
      <c r="Q46" s="25"/>
      <c r="R46" s="26"/>
      <c r="S46" s="18"/>
      <c r="T46" s="28"/>
      <c r="U46" s="18"/>
      <c r="V46" s="25"/>
      <c r="W46" s="25"/>
      <c r="X46" s="25"/>
    </row>
    <row r="47" spans="1:24" s="14" customFormat="1" ht="13.5">
      <c r="A47" s="25"/>
      <c r="B47" s="25"/>
      <c r="C47" s="25"/>
      <c r="D47" s="25"/>
      <c r="E47" s="25"/>
      <c r="F47" s="25"/>
      <c r="G47" s="25"/>
      <c r="H47" s="25"/>
      <c r="I47" s="25"/>
      <c r="J47" s="25"/>
      <c r="K47" s="25"/>
      <c r="L47" s="25"/>
      <c r="M47" s="25"/>
      <c r="N47" s="25"/>
      <c r="O47" s="25"/>
      <c r="P47" s="26"/>
      <c r="Q47" s="25"/>
      <c r="R47" s="26"/>
      <c r="S47" s="18"/>
      <c r="T47" s="28"/>
      <c r="U47" s="18"/>
      <c r="V47" s="25"/>
      <c r="W47" s="25"/>
      <c r="X47" s="25"/>
    </row>
    <row r="48" spans="1:24" s="14" customFormat="1" ht="13.5">
      <c r="A48" s="25"/>
      <c r="B48" s="25"/>
      <c r="C48" s="25"/>
      <c r="D48" s="25"/>
      <c r="E48" s="25"/>
      <c r="F48" s="25"/>
      <c r="G48" s="25"/>
      <c r="H48" s="25"/>
      <c r="I48" s="25"/>
      <c r="J48" s="25"/>
      <c r="K48" s="25"/>
      <c r="L48" s="25"/>
      <c r="M48" s="25"/>
      <c r="N48" s="25"/>
      <c r="O48" s="25"/>
      <c r="P48" s="26"/>
      <c r="Q48" s="25"/>
      <c r="R48" s="26"/>
      <c r="S48" s="18"/>
      <c r="T48" s="28"/>
      <c r="U48" s="18"/>
      <c r="V48" s="25"/>
      <c r="W48" s="25"/>
      <c r="X48" s="25"/>
    </row>
    <row r="49" spans="1:24" s="14" customFormat="1" ht="13.5">
      <c r="A49" s="25"/>
      <c r="B49" s="25"/>
      <c r="C49" s="25"/>
      <c r="D49" s="25"/>
      <c r="E49" s="25"/>
      <c r="F49" s="25"/>
      <c r="G49" s="25"/>
      <c r="H49" s="25"/>
      <c r="I49" s="25"/>
      <c r="J49" s="25"/>
      <c r="K49" s="25"/>
      <c r="L49" s="25"/>
      <c r="M49" s="25"/>
      <c r="N49" s="25"/>
      <c r="O49" s="25"/>
      <c r="P49" s="26"/>
      <c r="Q49" s="25"/>
      <c r="R49" s="26"/>
      <c r="S49" s="18"/>
      <c r="T49" s="28"/>
      <c r="U49" s="18"/>
      <c r="V49" s="25"/>
      <c r="W49" s="25"/>
      <c r="X49" s="25"/>
    </row>
    <row r="50" spans="1:24" s="14" customFormat="1" ht="13.5">
      <c r="A50" s="25"/>
      <c r="B50" s="25"/>
      <c r="C50" s="25"/>
      <c r="D50" s="25"/>
      <c r="E50" s="25"/>
      <c r="F50" s="25"/>
      <c r="G50" s="25"/>
      <c r="H50" s="25"/>
      <c r="I50" s="25"/>
      <c r="J50" s="25"/>
      <c r="K50" s="25"/>
      <c r="L50" s="25"/>
      <c r="M50" s="25"/>
      <c r="N50" s="25"/>
      <c r="O50" s="25"/>
      <c r="P50" s="26"/>
      <c r="Q50" s="25"/>
      <c r="R50" s="26"/>
      <c r="S50" s="18"/>
      <c r="T50" s="28"/>
      <c r="U50" s="18"/>
      <c r="V50" s="25"/>
      <c r="W50" s="25"/>
      <c r="X50" s="25"/>
    </row>
    <row r="51" spans="1:24" s="14" customFormat="1" ht="13.5">
      <c r="A51" s="25"/>
      <c r="B51" s="25"/>
      <c r="C51" s="25"/>
      <c r="D51" s="25"/>
      <c r="E51" s="25"/>
      <c r="F51" s="25"/>
      <c r="G51" s="25"/>
      <c r="H51" s="25"/>
      <c r="I51" s="25"/>
      <c r="J51" s="25"/>
      <c r="K51" s="25"/>
      <c r="L51" s="25"/>
      <c r="M51" s="25"/>
      <c r="N51" s="25"/>
      <c r="O51" s="25"/>
      <c r="P51" s="26"/>
      <c r="Q51" s="25"/>
      <c r="R51" s="26"/>
      <c r="S51" s="18"/>
      <c r="T51" s="28"/>
      <c r="U51" s="18"/>
      <c r="V51" s="25"/>
      <c r="W51" s="25"/>
      <c r="X51" s="25"/>
    </row>
    <row r="52" spans="1:24" s="14" customFormat="1" ht="13.5">
      <c r="A52" s="25"/>
      <c r="B52" s="25"/>
      <c r="C52" s="25"/>
      <c r="D52" s="25"/>
      <c r="E52" s="25"/>
      <c r="F52" s="25"/>
      <c r="G52" s="25"/>
      <c r="H52" s="25"/>
      <c r="I52" s="25"/>
      <c r="J52" s="25"/>
      <c r="K52" s="25"/>
      <c r="L52" s="25"/>
      <c r="M52" s="25"/>
      <c r="N52" s="25"/>
      <c r="O52" s="25"/>
      <c r="P52" s="26"/>
      <c r="Q52" s="25"/>
      <c r="R52" s="26"/>
      <c r="S52" s="18"/>
      <c r="T52" s="28"/>
      <c r="U52" s="18"/>
      <c r="V52" s="25"/>
      <c r="W52" s="25"/>
      <c r="X52" s="25"/>
    </row>
    <row r="53" spans="1:24" s="14" customFormat="1" ht="13.5">
      <c r="A53" s="25"/>
      <c r="B53" s="25"/>
      <c r="C53" s="25"/>
      <c r="D53" s="25"/>
      <c r="E53" s="25"/>
      <c r="F53" s="25"/>
      <c r="G53" s="25"/>
      <c r="H53" s="25"/>
      <c r="I53" s="25"/>
      <c r="J53" s="25"/>
      <c r="K53" s="25"/>
      <c r="L53" s="25"/>
      <c r="M53" s="25"/>
      <c r="N53" s="25"/>
      <c r="O53" s="25"/>
      <c r="P53" s="26"/>
      <c r="Q53" s="25"/>
      <c r="R53" s="26"/>
      <c r="S53" s="18"/>
      <c r="T53" s="28"/>
      <c r="U53" s="18"/>
      <c r="V53" s="25"/>
      <c r="W53" s="25"/>
      <c r="X53" s="25"/>
    </row>
    <row r="54" spans="1:24" s="14" customFormat="1" ht="13.5">
      <c r="A54" s="25"/>
      <c r="B54" s="25"/>
      <c r="C54" s="25"/>
      <c r="D54" s="25"/>
      <c r="E54" s="25"/>
      <c r="F54" s="25"/>
      <c r="G54" s="25"/>
      <c r="H54" s="25"/>
      <c r="I54" s="25"/>
      <c r="J54" s="25"/>
      <c r="K54" s="25"/>
      <c r="L54" s="25"/>
      <c r="M54" s="25"/>
      <c r="N54" s="25"/>
      <c r="O54" s="25"/>
      <c r="P54" s="26"/>
      <c r="Q54" s="25"/>
      <c r="R54" s="26"/>
      <c r="S54" s="18"/>
      <c r="T54" s="28"/>
      <c r="U54" s="18"/>
      <c r="V54" s="25"/>
      <c r="W54" s="25"/>
      <c r="X54" s="25"/>
    </row>
    <row r="55" spans="1:24" s="14" customFormat="1" ht="13.5">
      <c r="A55" s="25"/>
      <c r="B55" s="25"/>
      <c r="C55" s="25"/>
      <c r="D55" s="25"/>
      <c r="E55" s="25"/>
      <c r="F55" s="25"/>
      <c r="G55" s="25"/>
      <c r="H55" s="25"/>
      <c r="I55" s="25"/>
      <c r="J55" s="25"/>
      <c r="K55" s="25"/>
      <c r="L55" s="25"/>
      <c r="M55" s="25"/>
      <c r="N55" s="25"/>
      <c r="O55" s="25"/>
      <c r="P55" s="26"/>
      <c r="Q55" s="25"/>
      <c r="R55" s="26"/>
      <c r="S55" s="18"/>
      <c r="T55" s="28"/>
      <c r="U55" s="18"/>
      <c r="V55" s="25"/>
      <c r="W55" s="25"/>
      <c r="X55" s="25"/>
    </row>
    <row r="56" spans="1:24" s="14" customFormat="1" ht="13.5">
      <c r="A56" s="25"/>
      <c r="B56" s="25"/>
      <c r="C56" s="25"/>
      <c r="D56" s="25"/>
      <c r="E56" s="25"/>
      <c r="F56" s="25"/>
      <c r="G56" s="25"/>
      <c r="H56" s="25"/>
      <c r="I56" s="25"/>
      <c r="J56" s="25"/>
      <c r="K56" s="25"/>
      <c r="L56" s="25"/>
      <c r="M56" s="25"/>
      <c r="N56" s="25"/>
      <c r="O56" s="25"/>
      <c r="P56" s="26"/>
      <c r="Q56" s="25"/>
      <c r="R56" s="26"/>
      <c r="S56" s="18"/>
      <c r="T56" s="28"/>
      <c r="U56" s="18"/>
      <c r="V56" s="25"/>
      <c r="W56" s="25"/>
      <c r="X56" s="25"/>
    </row>
    <row r="57" spans="1:24" s="14" customFormat="1" ht="13.5">
      <c r="A57" s="25"/>
      <c r="B57" s="25"/>
      <c r="C57" s="25"/>
      <c r="D57" s="25"/>
      <c r="E57" s="25"/>
      <c r="F57" s="25"/>
      <c r="G57" s="25"/>
      <c r="H57" s="25"/>
      <c r="I57" s="25"/>
      <c r="J57" s="25"/>
      <c r="K57" s="25"/>
      <c r="L57" s="25"/>
      <c r="M57" s="25"/>
      <c r="N57" s="25"/>
      <c r="O57" s="25"/>
      <c r="P57" s="26"/>
      <c r="Q57" s="25"/>
      <c r="R57" s="26"/>
      <c r="S57" s="18"/>
      <c r="T57" s="28"/>
      <c r="U57" s="18"/>
      <c r="V57" s="25"/>
      <c r="W57" s="25"/>
      <c r="X57" s="25"/>
    </row>
    <row r="58" spans="1:24" s="14" customFormat="1" ht="13.5">
      <c r="A58" s="25"/>
      <c r="B58" s="25"/>
      <c r="C58" s="25"/>
      <c r="D58" s="25"/>
      <c r="E58" s="25"/>
      <c r="F58" s="25"/>
      <c r="G58" s="25"/>
      <c r="H58" s="25"/>
      <c r="I58" s="25"/>
      <c r="J58" s="25"/>
      <c r="K58" s="25"/>
      <c r="L58" s="25"/>
      <c r="M58" s="25"/>
      <c r="N58" s="25"/>
      <c r="O58" s="25"/>
      <c r="P58" s="26"/>
      <c r="Q58" s="25"/>
      <c r="R58" s="26"/>
      <c r="S58" s="18"/>
      <c r="T58" s="28"/>
      <c r="U58" s="18"/>
      <c r="V58" s="25"/>
      <c r="W58" s="25"/>
      <c r="X58" s="25"/>
    </row>
    <row r="59" spans="1:24" s="14" customFormat="1" ht="13.5">
      <c r="A59" s="25"/>
      <c r="B59" s="25"/>
      <c r="C59" s="25"/>
      <c r="D59" s="25"/>
      <c r="E59" s="25"/>
      <c r="F59" s="25"/>
      <c r="G59" s="25"/>
      <c r="H59" s="25"/>
      <c r="I59" s="25"/>
      <c r="J59" s="25"/>
      <c r="K59" s="25"/>
      <c r="L59" s="25"/>
      <c r="M59" s="25"/>
      <c r="N59" s="25"/>
      <c r="O59" s="25"/>
      <c r="P59" s="26"/>
      <c r="Q59" s="25"/>
      <c r="R59" s="26"/>
      <c r="S59" s="18"/>
      <c r="T59" s="28"/>
      <c r="U59" s="18"/>
      <c r="V59" s="25"/>
      <c r="W59" s="25"/>
      <c r="X59" s="25"/>
    </row>
    <row r="60" spans="1:24" s="14" customFormat="1" ht="13.5">
      <c r="A60" s="25"/>
      <c r="B60" s="25"/>
      <c r="C60" s="25"/>
      <c r="D60" s="25"/>
      <c r="E60" s="25"/>
      <c r="F60" s="25"/>
      <c r="G60" s="25"/>
      <c r="H60" s="25"/>
      <c r="I60" s="25"/>
      <c r="J60" s="25"/>
      <c r="K60" s="25"/>
      <c r="L60" s="25"/>
      <c r="M60" s="25"/>
      <c r="N60" s="25"/>
      <c r="O60" s="25"/>
      <c r="P60" s="26"/>
      <c r="Q60" s="25"/>
      <c r="R60" s="26"/>
      <c r="S60" s="18"/>
      <c r="T60" s="28"/>
      <c r="U60" s="18"/>
      <c r="V60" s="25"/>
      <c r="W60" s="25"/>
      <c r="X60" s="25"/>
    </row>
    <row r="61" spans="1:24" s="14" customFormat="1" ht="13.5">
      <c r="A61" s="25"/>
      <c r="B61" s="25"/>
      <c r="C61" s="25"/>
      <c r="D61" s="25"/>
      <c r="E61" s="25"/>
      <c r="F61" s="25"/>
      <c r="G61" s="25"/>
      <c r="H61" s="25"/>
      <c r="I61" s="25"/>
      <c r="J61" s="25"/>
      <c r="K61" s="25"/>
      <c r="L61" s="25"/>
      <c r="M61" s="25"/>
      <c r="N61" s="25"/>
      <c r="O61" s="25"/>
      <c r="P61" s="26"/>
      <c r="Q61" s="25"/>
      <c r="R61" s="26"/>
      <c r="S61" s="18"/>
      <c r="T61" s="28"/>
      <c r="U61" s="18"/>
      <c r="V61" s="25"/>
      <c r="W61" s="25"/>
      <c r="X61" s="25"/>
    </row>
    <row r="62" spans="1:24" s="14" customFormat="1" ht="13.5">
      <c r="A62" s="25"/>
      <c r="B62" s="25"/>
      <c r="C62" s="25"/>
      <c r="D62" s="25"/>
      <c r="E62" s="25"/>
      <c r="F62" s="25"/>
      <c r="G62" s="25"/>
      <c r="H62" s="25"/>
      <c r="I62" s="25"/>
      <c r="J62" s="25"/>
      <c r="K62" s="25"/>
      <c r="L62" s="25"/>
      <c r="M62" s="25"/>
      <c r="N62" s="25"/>
      <c r="O62" s="25"/>
      <c r="P62" s="26"/>
      <c r="Q62" s="25"/>
      <c r="R62" s="26"/>
      <c r="S62" s="18"/>
      <c r="T62" s="28"/>
      <c r="U62" s="18"/>
      <c r="V62" s="25"/>
      <c r="W62" s="25"/>
      <c r="X62" s="25"/>
    </row>
    <row r="63" spans="1:24" s="14" customFormat="1" ht="13.5">
      <c r="A63" s="25"/>
      <c r="B63" s="25"/>
      <c r="C63" s="25"/>
      <c r="D63" s="25"/>
      <c r="E63" s="25"/>
      <c r="F63" s="25"/>
      <c r="G63" s="25"/>
      <c r="H63" s="25"/>
      <c r="I63" s="25"/>
      <c r="J63" s="25"/>
      <c r="K63" s="25"/>
      <c r="L63" s="25"/>
      <c r="M63" s="25"/>
      <c r="N63" s="25"/>
      <c r="O63" s="25"/>
      <c r="P63" s="26"/>
      <c r="Q63" s="25"/>
      <c r="R63" s="26"/>
      <c r="S63" s="18"/>
      <c r="T63" s="28"/>
      <c r="U63" s="18"/>
      <c r="V63" s="25"/>
      <c r="W63" s="25"/>
      <c r="X63" s="25"/>
    </row>
    <row r="64" spans="1:24" s="14" customFormat="1" ht="13.5">
      <c r="A64" s="25"/>
      <c r="B64" s="25"/>
      <c r="C64" s="25"/>
      <c r="D64" s="25"/>
      <c r="E64" s="25"/>
      <c r="F64" s="25"/>
      <c r="G64" s="25"/>
      <c r="H64" s="25"/>
      <c r="I64" s="25"/>
      <c r="J64" s="25"/>
      <c r="K64" s="25"/>
      <c r="L64" s="25"/>
      <c r="M64" s="25"/>
      <c r="N64" s="25"/>
      <c r="O64" s="25"/>
      <c r="P64" s="26"/>
      <c r="Q64" s="25"/>
      <c r="R64" s="26"/>
      <c r="S64" s="18"/>
      <c r="T64" s="28"/>
      <c r="U64" s="18"/>
      <c r="V64" s="25"/>
      <c r="W64" s="25"/>
      <c r="X64" s="25"/>
    </row>
    <row r="65" spans="1:24" s="14" customFormat="1" ht="13.5">
      <c r="A65" s="25"/>
      <c r="B65" s="25"/>
      <c r="C65" s="25"/>
      <c r="D65" s="25"/>
      <c r="E65" s="25"/>
      <c r="F65" s="25"/>
      <c r="G65" s="25"/>
      <c r="H65" s="25"/>
      <c r="I65" s="25"/>
      <c r="J65" s="25"/>
      <c r="K65" s="25"/>
      <c r="L65" s="25"/>
      <c r="M65" s="25"/>
      <c r="N65" s="25"/>
      <c r="O65" s="25"/>
      <c r="P65" s="26"/>
      <c r="Q65" s="25"/>
      <c r="R65" s="26"/>
      <c r="S65" s="18"/>
      <c r="T65" s="28"/>
      <c r="U65" s="18"/>
      <c r="V65" s="25"/>
      <c r="W65" s="25"/>
      <c r="X65" s="25"/>
    </row>
    <row r="66" spans="1:24" s="14" customFormat="1" ht="13.5">
      <c r="A66" s="25"/>
      <c r="B66" s="25"/>
      <c r="C66" s="25"/>
      <c r="D66" s="25"/>
      <c r="E66" s="25"/>
      <c r="F66" s="25"/>
      <c r="G66" s="25"/>
      <c r="H66" s="25"/>
      <c r="I66" s="25"/>
      <c r="J66" s="25"/>
      <c r="K66" s="25"/>
      <c r="L66" s="25"/>
      <c r="M66" s="25"/>
      <c r="N66" s="25"/>
      <c r="O66" s="25"/>
      <c r="P66" s="26"/>
      <c r="Q66" s="25"/>
      <c r="R66" s="26"/>
      <c r="S66" s="18"/>
      <c r="T66" s="28"/>
      <c r="U66" s="18"/>
      <c r="V66" s="25"/>
      <c r="W66" s="25"/>
      <c r="X66" s="25"/>
    </row>
  </sheetData>
  <mergeCells count="14">
    <mergeCell ref="P3:P4"/>
    <mergeCell ref="Q3:Q4"/>
    <mergeCell ref="R3:R4"/>
    <mergeCell ref="S3:S4"/>
    <mergeCell ref="B3:B4"/>
    <mergeCell ref="H3:K3"/>
    <mergeCell ref="L3:O3"/>
    <mergeCell ref="D3:D4"/>
    <mergeCell ref="E3:G3"/>
    <mergeCell ref="C3:C4"/>
    <mergeCell ref="T3:T4"/>
    <mergeCell ref="U3:U4"/>
    <mergeCell ref="V3:V4"/>
    <mergeCell ref="W3:W4"/>
  </mergeCells>
  <dataValidations count="14">
    <dataValidation type="whole" allowBlank="1" showInputMessage="1" showErrorMessage="1" prompt="業務小分類（別紙２）から、適当な番号を記入して下さい。" error="業務小分類にある数値を入力すること。&#10;" imeMode="off" sqref="G5:G27">
      <formula1>1</formula1>
      <formula2>53</formula2>
    </dataValidation>
    <dataValidation type="list" operator="equal" allowBlank="1" showInputMessage="1" showErrorMessage="1" promptTitle="記入要領3(3)による" prompt="右の▼を押すとリストが表示されますので、&#10;選択して下さい。&#10;&#10;１：地&#10;２：住&#10;３：観&#10;４：農&#10;５：商&#10;６：社&#10;７：衛&#10;８：運&#10;９：教&#10;10：環&#10;11：情&#10;12：国&#10;13：そ&#10;" error="リストから選択" imeMode="off" sqref="F5:F6 F18:F27">
      <formula1>"1,2,3,4,5,6,7,8,9,10"</formula1>
    </dataValidation>
    <dataValidation type="list" operator="equal" allowBlank="1" showInputMessage="1" showErrorMessage="1" promptTitle="記入要領3(3)による" prompt="右の▼を押すとリストが表示されますので、&#10;選択して下さい。&#10;&#10;１：社&#10;２：財&#10;３：株&#10;４：有&#10;５：資&#10;６：名&#10;７：住&#10;８：道&#10;９：土" error="リストから選択&#10;　　　又は&#10;一桁の文字を入力&#10;" imeMode="off" sqref="E5:E6 E8:E9 E11:E27">
      <formula1>"1,2,3,4,5,6,7,8,9"</formula1>
    </dataValidation>
    <dataValidation type="list" allowBlank="1" showInputMessage="1" showErrorMessage="1" prompt="次のとおり、数値を選択すること。&#10;１：明治&#10;２：大正&#10;３：昭和&#10;４：平成" error="１から４までの数値を記入！&#10;" imeMode="off" sqref="H5:H6 L5:L6 L8:L9 H8:H9 H11:H27 L11:L27">
      <formula1>"1,2,3,4"</formula1>
    </dataValidation>
    <dataValidation type="list" allowBlank="1" showInputMessage="1" showErrorMessage="1" promptTitle="出資引き揚げ理由" prompt="ア：既に目的を達成したため&#10;イ：経営上、公的関与の必要性がなくなったため&#10;ウ：出資地方公共団体の財政事情によるため&#10;エ：その他" sqref="V5:V27">
      <formula1>"ア,イ,ウ,エ"</formula1>
    </dataValidation>
    <dataValidation allowBlank="1" showInputMessage="1" showErrorMessage="1" prompt="引き揚げ理由「エ：その他」とした際には、具体的な理由を記入のこと" sqref="W5:W27"/>
    <dataValidation type="whole" allowBlank="1" showInputMessage="1" showErrorMessage="1" error="数字を確認して下さい" sqref="K5:K29 O5:O29">
      <formula1>1</formula1>
      <formula2>31</formula2>
    </dataValidation>
    <dataValidation type="whole" allowBlank="1" showInputMessage="1" showErrorMessage="1" error="数字を確認して下さい" sqref="J5:J29 N5:N29">
      <formula1>1</formula1>
      <formula2>12</formula2>
    </dataValidation>
    <dataValidation type="whole" allowBlank="1" showInputMessage="1" showErrorMessage="1" error="数字を確認して下さい&#10;" sqref="I5:I29 M5:M29">
      <formula1>1</formula1>
      <formula2>64</formula2>
    </dataValidation>
    <dataValidation type="list" operator="equal" allowBlank="1" showInputMessage="1" showErrorMessage="1" promptTitle="記入要領3(3)による" prompt="右の▼を押すとリストが表示されますので、&#10;選択して下さい。&#10;&#10;１：地&#10;２：住&#10;３：観&#10;４：農&#10;５：商&#10;６：社&#10;７：衛&#10;８：運&#10;９：教&#10;10：環&#10;11：情&#10;12：国&#10;13：そ&#10;" error="リストから選択" imeMode="off" sqref="F7 F10">
      <formula1>系列13</formula1>
    </dataValidation>
    <dataValidation type="list" operator="equal" allowBlank="1" showInputMessage="1" showErrorMessage="1" promptTitle="記入要領3(3)による" prompt="右の▼を押すとリストが表示されますので、&#10;選択して下さい。&#10;&#10;１：社&#10;２：財&#10;３：株&#10;４：有&#10;５：資&#10;６：名&#10;７：住&#10;８：道&#10;９：土" error="リストから選択&#10;　　　又は&#10;一桁の文字を入力&#10;" imeMode="off" sqref="E7 E10">
      <formula1>法人分類</formula1>
    </dataValidation>
    <dataValidation type="list" allowBlank="1" showInputMessage="1" showErrorMessage="1" prompt="次のとおり、数値を選択すること。&#10;１：明治&#10;２：大正&#10;３：昭和&#10;４：平成" error="１から４までの数値を記入！&#10;" imeMode="off" sqref="H7 L7 L10 H10">
      <formula1>年号</formula1>
    </dataValidation>
    <dataValidation type="list" operator="equal" allowBlank="1" showInputMessage="1" showErrorMessage="1" promptTitle="記入要領3(3)による" prompt="右の▼を押すとリストが表示されますので、&#10;選択して下さい。&#10;&#10;１：地 ２：住 ３：観&#10;４：農 ５：商 ６：社&#10;７：衛 ８：運 ９：教&#10;10：環 11：情&#10;12：国 13：そ&#10;" error="リストから選択" imeMode="off" sqref="F8:F9 F11:F17">
      <formula1>"1,2,3,4,5,6,7,8,9,10,11,12,13"</formula1>
    </dataValidation>
    <dataValidation type="textLength" operator="greaterThanOrEqual" allowBlank="1" showInputMessage="1" showErrorMessage="1" promptTitle="業務概要" prompt="業務概要が分かるように記入して下さい（８字以上記入のこと）。" error="詳しく記入すること" imeMode="on" sqref="D14">
      <formula1>8</formula1>
    </dataValidation>
  </dataValidations>
  <printOptions horizontalCentered="1"/>
  <pageMargins left="0.7874015748031497" right="0.7874015748031497" top="0.984251968503937" bottom="0.7874015748031497"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1:P27"/>
  <sheetViews>
    <sheetView tabSelected="1" workbookViewId="0" topLeftCell="B1">
      <selection activeCell="R24" sqref="R24"/>
    </sheetView>
  </sheetViews>
  <sheetFormatPr defaultColWidth="9.00390625" defaultRowHeight="13.5"/>
  <cols>
    <col min="1" max="1" width="4.25390625" style="0" customWidth="1"/>
    <col min="2" max="2" width="11.625" style="0" customWidth="1"/>
    <col min="4" max="4" width="7.25390625" style="0" customWidth="1"/>
    <col min="5" max="15" width="4.625" style="0" customWidth="1"/>
  </cols>
  <sheetData>
    <row r="1" ht="15" customHeight="1">
      <c r="B1" s="34" t="s">
        <v>33</v>
      </c>
    </row>
    <row r="2" ht="16.5" customHeight="1">
      <c r="B2" t="s">
        <v>34</v>
      </c>
    </row>
    <row r="3" spans="2:14" ht="13.5" customHeight="1">
      <c r="B3" s="3"/>
      <c r="C3" s="4"/>
      <c r="D3" s="5"/>
      <c r="E3" s="237" t="s">
        <v>61</v>
      </c>
      <c r="F3" s="243"/>
      <c r="G3" s="238"/>
      <c r="H3" s="237" t="s">
        <v>46</v>
      </c>
      <c r="I3" s="243"/>
      <c r="J3" s="243"/>
      <c r="K3" s="243"/>
      <c r="L3" s="243"/>
      <c r="M3" s="244"/>
      <c r="N3" s="37"/>
    </row>
    <row r="4" spans="2:16" ht="13.5">
      <c r="B4" s="7"/>
      <c r="C4" s="8"/>
      <c r="D4" s="9"/>
      <c r="E4" s="6" t="s">
        <v>23</v>
      </c>
      <c r="F4" s="6" t="s">
        <v>24</v>
      </c>
      <c r="G4" s="38" t="s">
        <v>25</v>
      </c>
      <c r="H4" s="6" t="s">
        <v>47</v>
      </c>
      <c r="I4" s="6" t="s">
        <v>48</v>
      </c>
      <c r="J4" s="6" t="s">
        <v>49</v>
      </c>
      <c r="K4" s="6" t="s">
        <v>50</v>
      </c>
      <c r="L4" s="6" t="s">
        <v>51</v>
      </c>
      <c r="M4" s="39" t="s">
        <v>52</v>
      </c>
      <c r="N4" s="37" t="s">
        <v>26</v>
      </c>
      <c r="O4" s="40"/>
      <c r="P4" s="13"/>
    </row>
    <row r="5" spans="2:16" ht="24" customHeight="1">
      <c r="B5" s="35" t="s">
        <v>44</v>
      </c>
      <c r="C5" s="3" t="s">
        <v>27</v>
      </c>
      <c r="D5" s="5" t="s">
        <v>28</v>
      </c>
      <c r="E5" s="10">
        <v>33</v>
      </c>
      <c r="F5" s="10"/>
      <c r="G5" s="19"/>
      <c r="H5" s="43"/>
      <c r="I5" s="43"/>
      <c r="J5" s="43"/>
      <c r="K5" s="43"/>
      <c r="L5" s="43"/>
      <c r="M5" s="44"/>
      <c r="N5" s="67">
        <f>SUM(E5:G5)</f>
        <v>33</v>
      </c>
      <c r="P5" s="12"/>
    </row>
    <row r="6" spans="2:16" ht="24" customHeight="1">
      <c r="B6" s="36"/>
      <c r="C6" s="7" t="s">
        <v>29</v>
      </c>
      <c r="D6" s="9" t="s">
        <v>30</v>
      </c>
      <c r="E6" s="11">
        <v>14</v>
      </c>
      <c r="F6" s="11"/>
      <c r="G6" s="7"/>
      <c r="H6" s="11">
        <v>7</v>
      </c>
      <c r="I6" s="11"/>
      <c r="J6" s="11">
        <v>7</v>
      </c>
      <c r="K6" s="11"/>
      <c r="L6" s="11"/>
      <c r="M6" s="61"/>
      <c r="N6" s="9">
        <f>SUM(E6:G6)</f>
        <v>14</v>
      </c>
      <c r="P6" s="12"/>
    </row>
    <row r="7" spans="2:16" ht="24" customHeight="1">
      <c r="B7" s="6" t="s">
        <v>45</v>
      </c>
      <c r="C7" s="237" t="s">
        <v>27</v>
      </c>
      <c r="D7" s="238"/>
      <c r="E7" s="11">
        <v>53</v>
      </c>
      <c r="F7" s="11">
        <v>3</v>
      </c>
      <c r="G7" s="7">
        <v>0</v>
      </c>
      <c r="H7" s="11">
        <v>17</v>
      </c>
      <c r="I7" s="11">
        <v>12</v>
      </c>
      <c r="J7" s="11">
        <v>1</v>
      </c>
      <c r="K7" s="11">
        <v>8</v>
      </c>
      <c r="L7" s="11">
        <v>2</v>
      </c>
      <c r="M7" s="41">
        <v>16</v>
      </c>
      <c r="N7" s="9">
        <f>SUM(E7:G7)</f>
        <v>56</v>
      </c>
      <c r="P7" s="12"/>
    </row>
    <row r="8" spans="2:16" ht="24" customHeight="1" thickBot="1">
      <c r="B8" s="50" t="s">
        <v>43</v>
      </c>
      <c r="C8" s="241" t="s">
        <v>31</v>
      </c>
      <c r="D8" s="242"/>
      <c r="E8" s="51">
        <v>4</v>
      </c>
      <c r="F8" s="51">
        <v>1</v>
      </c>
      <c r="G8" s="52"/>
      <c r="H8" s="51">
        <v>1</v>
      </c>
      <c r="I8" s="51"/>
      <c r="J8" s="51"/>
      <c r="K8" s="51">
        <v>4</v>
      </c>
      <c r="L8" s="52"/>
      <c r="M8" s="53"/>
      <c r="N8" s="5">
        <f>SUM(E8:F8)</f>
        <v>5</v>
      </c>
      <c r="P8" s="12"/>
    </row>
    <row r="9" spans="2:16" ht="24" customHeight="1" thickBot="1" thickTop="1">
      <c r="B9" s="54" t="s">
        <v>484</v>
      </c>
      <c r="C9" s="239" t="s">
        <v>31</v>
      </c>
      <c r="D9" s="240"/>
      <c r="E9" s="55">
        <f>+E6-E5-E7-E8</f>
        <v>-76</v>
      </c>
      <c r="F9" s="55">
        <f>+F6-F5-F7-F8</f>
        <v>-4</v>
      </c>
      <c r="G9" s="55">
        <f>+G6-G5-G7-G8</f>
        <v>0</v>
      </c>
      <c r="H9" s="56"/>
      <c r="I9" s="56"/>
      <c r="J9" s="56"/>
      <c r="K9" s="56"/>
      <c r="L9" s="56"/>
      <c r="M9" s="57"/>
      <c r="N9" s="58">
        <f>SUM(E9:G9)</f>
        <v>-80</v>
      </c>
      <c r="P9" s="12"/>
    </row>
    <row r="10" spans="2:9" ht="14.25" thickTop="1">
      <c r="B10" s="12"/>
      <c r="C10" s="13"/>
      <c r="D10" s="13"/>
      <c r="E10" s="12"/>
      <c r="F10" s="12"/>
      <c r="G10" s="12"/>
      <c r="H10" s="12"/>
      <c r="I10" s="12"/>
    </row>
    <row r="11" ht="13.5">
      <c r="B11" t="s">
        <v>35</v>
      </c>
    </row>
    <row r="12" spans="2:14" ht="13.5" customHeight="1">
      <c r="B12" s="3"/>
      <c r="C12" s="4"/>
      <c r="D12" s="5"/>
      <c r="E12" s="237" t="s">
        <v>61</v>
      </c>
      <c r="F12" s="243"/>
      <c r="G12" s="238"/>
      <c r="H12" s="237" t="s">
        <v>46</v>
      </c>
      <c r="I12" s="243"/>
      <c r="J12" s="243"/>
      <c r="K12" s="243"/>
      <c r="L12" s="243"/>
      <c r="M12" s="244"/>
      <c r="N12" s="37"/>
    </row>
    <row r="13" spans="2:14" ht="13.5">
      <c r="B13" s="7"/>
      <c r="C13" s="8"/>
      <c r="D13" s="9"/>
      <c r="E13" s="6" t="s">
        <v>23</v>
      </c>
      <c r="F13" s="6" t="s">
        <v>24</v>
      </c>
      <c r="G13" s="6" t="s">
        <v>25</v>
      </c>
      <c r="H13" s="37" t="s">
        <v>47</v>
      </c>
      <c r="I13" s="6" t="s">
        <v>48</v>
      </c>
      <c r="J13" s="6" t="s">
        <v>49</v>
      </c>
      <c r="K13" s="6" t="s">
        <v>50</v>
      </c>
      <c r="L13" s="6" t="s">
        <v>51</v>
      </c>
      <c r="M13" s="39" t="s">
        <v>52</v>
      </c>
      <c r="N13" s="37" t="s">
        <v>26</v>
      </c>
    </row>
    <row r="14" spans="2:14" ht="24" customHeight="1">
      <c r="B14" s="35" t="s">
        <v>44</v>
      </c>
      <c r="C14" s="3" t="s">
        <v>27</v>
      </c>
      <c r="D14" s="5" t="s">
        <v>28</v>
      </c>
      <c r="E14" s="10">
        <v>8</v>
      </c>
      <c r="F14" s="10">
        <v>4</v>
      </c>
      <c r="G14" s="43"/>
      <c r="H14" s="43"/>
      <c r="I14" s="43"/>
      <c r="J14" s="43"/>
      <c r="K14" s="43"/>
      <c r="L14" s="43"/>
      <c r="M14" s="44"/>
      <c r="N14" s="67">
        <f>SUM(E14:F14)</f>
        <v>12</v>
      </c>
    </row>
    <row r="15" spans="2:14" ht="24" customHeight="1">
      <c r="B15" s="36"/>
      <c r="C15" s="7" t="s">
        <v>29</v>
      </c>
      <c r="D15" s="9" t="s">
        <v>30</v>
      </c>
      <c r="E15" s="11">
        <v>4</v>
      </c>
      <c r="F15" s="11">
        <v>2</v>
      </c>
      <c r="G15" s="46"/>
      <c r="H15" s="11"/>
      <c r="I15" s="11"/>
      <c r="J15" s="11">
        <v>6</v>
      </c>
      <c r="K15" s="11"/>
      <c r="L15" s="11"/>
      <c r="M15" s="61"/>
      <c r="N15" s="144">
        <f>SUM(E15:F15)</f>
        <v>6</v>
      </c>
    </row>
    <row r="16" spans="2:14" ht="24" customHeight="1">
      <c r="B16" s="6" t="s">
        <v>45</v>
      </c>
      <c r="C16" s="237" t="s">
        <v>27</v>
      </c>
      <c r="D16" s="238"/>
      <c r="E16" s="11">
        <v>4</v>
      </c>
      <c r="F16" s="11">
        <v>4</v>
      </c>
      <c r="G16" s="45"/>
      <c r="H16" s="11">
        <v>1</v>
      </c>
      <c r="I16" s="11"/>
      <c r="J16" s="11"/>
      <c r="K16" s="11">
        <v>3</v>
      </c>
      <c r="L16" s="11"/>
      <c r="M16" s="41">
        <v>4</v>
      </c>
      <c r="N16" s="9">
        <f>SUM(E16:F16)</f>
        <v>8</v>
      </c>
    </row>
    <row r="17" spans="2:14" ht="24" customHeight="1" thickBot="1">
      <c r="B17" s="50" t="s">
        <v>60</v>
      </c>
      <c r="C17" s="241" t="s">
        <v>31</v>
      </c>
      <c r="D17" s="242"/>
      <c r="E17" s="51">
        <v>2</v>
      </c>
      <c r="F17" s="51">
        <v>6</v>
      </c>
      <c r="G17" s="52"/>
      <c r="H17" s="51">
        <v>5</v>
      </c>
      <c r="I17" s="51">
        <v>1</v>
      </c>
      <c r="J17" s="51"/>
      <c r="K17" s="51">
        <v>2</v>
      </c>
      <c r="L17" s="52"/>
      <c r="M17" s="53"/>
      <c r="N17" s="5">
        <f>SUM(E17:F17)</f>
        <v>8</v>
      </c>
    </row>
    <row r="18" spans="2:14" ht="24" customHeight="1" thickBot="1" thickTop="1">
      <c r="B18" s="54" t="s">
        <v>484</v>
      </c>
      <c r="C18" s="239" t="s">
        <v>31</v>
      </c>
      <c r="D18" s="240"/>
      <c r="E18" s="55">
        <f>+E15-E14-E16-E17</f>
        <v>-10</v>
      </c>
      <c r="F18" s="55">
        <f>+F15-F14-F16-F17</f>
        <v>-12</v>
      </c>
      <c r="G18" s="56"/>
      <c r="H18" s="56"/>
      <c r="I18" s="56"/>
      <c r="J18" s="56"/>
      <c r="K18" s="56"/>
      <c r="L18" s="56"/>
      <c r="M18" s="57"/>
      <c r="N18" s="58">
        <f>SUM(E18:F18)</f>
        <v>-22</v>
      </c>
    </row>
    <row r="19" spans="2:14" ht="13.5" customHeight="1" thickTop="1">
      <c r="B19" s="62"/>
      <c r="C19" s="13"/>
      <c r="D19" s="13"/>
      <c r="E19" s="12"/>
      <c r="F19" s="12"/>
      <c r="G19" s="12"/>
      <c r="H19" s="12"/>
      <c r="I19" s="12"/>
      <c r="J19" s="12"/>
      <c r="K19" s="12"/>
      <c r="L19" s="12"/>
      <c r="M19" s="12"/>
      <c r="N19" s="12"/>
    </row>
    <row r="20" spans="2:14" ht="13.5" customHeight="1">
      <c r="B20" s="63" t="s">
        <v>62</v>
      </c>
      <c r="C20" s="13"/>
      <c r="D20" s="13"/>
      <c r="E20" s="12"/>
      <c r="F20" s="12"/>
      <c r="G20" s="12"/>
      <c r="H20" s="12"/>
      <c r="I20" s="12"/>
      <c r="J20" s="12"/>
      <c r="K20" s="12"/>
      <c r="L20" s="12"/>
      <c r="M20" s="12"/>
      <c r="N20" s="12"/>
    </row>
    <row r="21" spans="2:14" ht="13.5" customHeight="1">
      <c r="B21" s="3"/>
      <c r="C21" s="4"/>
      <c r="D21" s="5"/>
      <c r="E21" s="237" t="s">
        <v>61</v>
      </c>
      <c r="F21" s="243"/>
      <c r="G21" s="238"/>
      <c r="H21" s="237" t="s">
        <v>46</v>
      </c>
      <c r="I21" s="243"/>
      <c r="J21" s="243"/>
      <c r="K21" s="243"/>
      <c r="L21" s="243"/>
      <c r="M21" s="244"/>
      <c r="N21" s="37"/>
    </row>
    <row r="22" spans="2:14" ht="13.5" customHeight="1">
      <c r="B22" s="7"/>
      <c r="C22" s="8"/>
      <c r="D22" s="9"/>
      <c r="E22" s="6" t="s">
        <v>23</v>
      </c>
      <c r="F22" s="6" t="s">
        <v>24</v>
      </c>
      <c r="G22" s="6" t="s">
        <v>25</v>
      </c>
      <c r="H22" s="37" t="s">
        <v>47</v>
      </c>
      <c r="I22" s="6" t="s">
        <v>48</v>
      </c>
      <c r="J22" s="6" t="s">
        <v>49</v>
      </c>
      <c r="K22" s="6" t="s">
        <v>50</v>
      </c>
      <c r="L22" s="6" t="s">
        <v>51</v>
      </c>
      <c r="M22" s="39" t="s">
        <v>52</v>
      </c>
      <c r="N22" s="37" t="s">
        <v>26</v>
      </c>
    </row>
    <row r="23" spans="2:14" ht="24" customHeight="1">
      <c r="B23" s="35" t="s">
        <v>44</v>
      </c>
      <c r="C23" s="3" t="s">
        <v>27</v>
      </c>
      <c r="D23" s="5" t="s">
        <v>28</v>
      </c>
      <c r="E23" s="10">
        <f aca="true" t="shared" si="0" ref="E23:G25">E5+E14</f>
        <v>41</v>
      </c>
      <c r="F23" s="10">
        <f t="shared" si="0"/>
        <v>4</v>
      </c>
      <c r="G23" s="10">
        <f t="shared" si="0"/>
        <v>0</v>
      </c>
      <c r="H23" s="43"/>
      <c r="I23" s="43"/>
      <c r="J23" s="43"/>
      <c r="K23" s="43"/>
      <c r="L23" s="43"/>
      <c r="M23" s="44"/>
      <c r="N23" s="67">
        <f>SUM(E23:G23)</f>
        <v>45</v>
      </c>
    </row>
    <row r="24" spans="2:14" ht="24" customHeight="1">
      <c r="B24" s="36"/>
      <c r="C24" s="7" t="s">
        <v>29</v>
      </c>
      <c r="D24" s="9" t="s">
        <v>30</v>
      </c>
      <c r="E24" s="11">
        <f t="shared" si="0"/>
        <v>18</v>
      </c>
      <c r="F24" s="11">
        <f t="shared" si="0"/>
        <v>2</v>
      </c>
      <c r="G24" s="65">
        <f t="shared" si="0"/>
        <v>0</v>
      </c>
      <c r="H24" s="11">
        <f aca="true" t="shared" si="1" ref="H24:M25">H6+H15</f>
        <v>7</v>
      </c>
      <c r="I24" s="11">
        <f t="shared" si="1"/>
        <v>0</v>
      </c>
      <c r="J24" s="11">
        <f t="shared" si="1"/>
        <v>13</v>
      </c>
      <c r="K24" s="11">
        <f t="shared" si="1"/>
        <v>0</v>
      </c>
      <c r="L24" s="11">
        <f t="shared" si="1"/>
        <v>0</v>
      </c>
      <c r="M24" s="61">
        <f t="shared" si="1"/>
        <v>0</v>
      </c>
      <c r="N24" s="9">
        <f>SUM(E24:G24)</f>
        <v>20</v>
      </c>
    </row>
    <row r="25" spans="2:14" ht="24" customHeight="1">
      <c r="B25" s="6" t="s">
        <v>45</v>
      </c>
      <c r="C25" s="237" t="s">
        <v>27</v>
      </c>
      <c r="D25" s="238"/>
      <c r="E25" s="11">
        <f t="shared" si="0"/>
        <v>57</v>
      </c>
      <c r="F25" s="11">
        <f t="shared" si="0"/>
        <v>7</v>
      </c>
      <c r="G25" s="66">
        <f t="shared" si="0"/>
        <v>0</v>
      </c>
      <c r="H25" s="11">
        <f t="shared" si="1"/>
        <v>18</v>
      </c>
      <c r="I25" s="11">
        <f t="shared" si="1"/>
        <v>12</v>
      </c>
      <c r="J25" s="11">
        <f t="shared" si="1"/>
        <v>1</v>
      </c>
      <c r="K25" s="11">
        <f t="shared" si="1"/>
        <v>11</v>
      </c>
      <c r="L25" s="11">
        <f t="shared" si="1"/>
        <v>2</v>
      </c>
      <c r="M25" s="41">
        <f t="shared" si="1"/>
        <v>20</v>
      </c>
      <c r="N25" s="9">
        <f>SUM(E25:G25)</f>
        <v>64</v>
      </c>
    </row>
    <row r="26" spans="2:14" ht="24" customHeight="1" thickBot="1">
      <c r="B26" s="50" t="s">
        <v>60</v>
      </c>
      <c r="C26" s="241" t="s">
        <v>31</v>
      </c>
      <c r="D26" s="242"/>
      <c r="E26" s="51">
        <f>E8+E17</f>
        <v>6</v>
      </c>
      <c r="F26" s="51">
        <f>F8+F17</f>
        <v>7</v>
      </c>
      <c r="G26" s="52"/>
      <c r="H26" s="51">
        <f>H8+H17</f>
        <v>6</v>
      </c>
      <c r="I26" s="51">
        <f>I8+I17</f>
        <v>1</v>
      </c>
      <c r="J26" s="51">
        <f>J8+J17</f>
        <v>0</v>
      </c>
      <c r="K26" s="51">
        <f>K8+K17</f>
        <v>6</v>
      </c>
      <c r="L26" s="52"/>
      <c r="M26" s="53"/>
      <c r="N26" s="64">
        <f>SUM(E26:F26)</f>
        <v>13</v>
      </c>
    </row>
    <row r="27" spans="2:14" ht="24" customHeight="1" thickBot="1" thickTop="1">
      <c r="B27" s="54" t="s">
        <v>484</v>
      </c>
      <c r="C27" s="239" t="s">
        <v>31</v>
      </c>
      <c r="D27" s="240"/>
      <c r="E27" s="55">
        <f>E9+E18</f>
        <v>-86</v>
      </c>
      <c r="F27" s="55">
        <f>F9+F18</f>
        <v>-16</v>
      </c>
      <c r="G27" s="55">
        <f>G9+G18</f>
        <v>0</v>
      </c>
      <c r="H27" s="56"/>
      <c r="I27" s="56"/>
      <c r="J27" s="56"/>
      <c r="K27" s="56"/>
      <c r="L27" s="56"/>
      <c r="M27" s="57"/>
      <c r="N27" s="58">
        <f>SUM(E27:G27)</f>
        <v>-102</v>
      </c>
    </row>
    <row r="28" ht="14.25" thickTop="1"/>
  </sheetData>
  <mergeCells count="15">
    <mergeCell ref="C25:D25"/>
    <mergeCell ref="C26:D26"/>
    <mergeCell ref="C27:D27"/>
    <mergeCell ref="E3:G3"/>
    <mergeCell ref="E12:G12"/>
    <mergeCell ref="E21:G21"/>
    <mergeCell ref="H21:M21"/>
    <mergeCell ref="H3:M3"/>
    <mergeCell ref="H12:M12"/>
    <mergeCell ref="C16:D16"/>
    <mergeCell ref="C18:D18"/>
    <mergeCell ref="C7:D7"/>
    <mergeCell ref="C9:D9"/>
    <mergeCell ref="C17:D17"/>
    <mergeCell ref="C8:D8"/>
  </mergeCells>
  <printOptions horizontalCentered="1"/>
  <pageMargins left="0.57" right="0.22" top="0.984251968503937" bottom="0.7874015748031497" header="0.5118110236220472" footer="0.5118110236220472"/>
  <pageSetup horizontalDpi="300" verticalDpi="3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自治省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自治省職員</dc:creator>
  <cp:keywords/>
  <dc:description/>
  <cp:lastModifiedBy>事務局</cp:lastModifiedBy>
  <cp:lastPrinted>2005-09-21T04:04:40Z</cp:lastPrinted>
  <dcterms:created xsi:type="dcterms:W3CDTF">2003-02-19T15:20:21Z</dcterms:created>
  <dcterms:modified xsi:type="dcterms:W3CDTF">2007-01-22T09:42:26Z</dcterms:modified>
  <cp:category/>
  <cp:version/>
  <cp:contentType/>
  <cp:contentStatus/>
</cp:coreProperties>
</file>