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3635" windowHeight="8415" activeTab="0"/>
  </bookViews>
  <sheets>
    <sheet name="まとめ" sheetId="1" r:id="rId1"/>
    <sheet name="48札幌市" sheetId="2" r:id="rId2"/>
    <sheet name="49仙台市" sheetId="3" r:id="rId3"/>
    <sheet name="50さいたま市" sheetId="4" r:id="rId4"/>
    <sheet name="51千葉市" sheetId="5" r:id="rId5"/>
    <sheet name="52横浜市" sheetId="6" r:id="rId6"/>
    <sheet name="53川崎市" sheetId="7" r:id="rId7"/>
    <sheet name="54新潟市" sheetId="8" r:id="rId8"/>
    <sheet name="55静岡市" sheetId="9" r:id="rId9"/>
    <sheet name="56浜松市" sheetId="10" r:id="rId10"/>
    <sheet name="57名古屋市" sheetId="11" r:id="rId11"/>
    <sheet name="58京都市" sheetId="12" r:id="rId12"/>
    <sheet name="59大阪市" sheetId="13" r:id="rId13"/>
    <sheet name="60堺市" sheetId="14" r:id="rId14"/>
    <sheet name="61神戸市" sheetId="15" r:id="rId15"/>
    <sheet name="62広島市" sheetId="16" r:id="rId16"/>
    <sheet name="63北九州市" sheetId="17" r:id="rId17"/>
    <sheet name="64福岡市" sheetId="18" r:id="rId18"/>
  </sheets>
  <definedNames>
    <definedName name="_xlnm.Print_Area" localSheetId="1">'48札幌市'!$A$3:$J$34</definedName>
    <definedName name="_xlnm.Print_Area" localSheetId="2">'49仙台市'!$A$3:$J$22</definedName>
    <definedName name="_xlnm.Print_Area" localSheetId="3">'50さいたま市'!$A$3:$J$51</definedName>
    <definedName name="_xlnm.Print_Area" localSheetId="4">'51千葉市'!$A$3:$J$45</definedName>
    <definedName name="_xlnm.Print_Area" localSheetId="5">'52横浜市'!$A$3:$J$29</definedName>
    <definedName name="_xlnm.Print_Area" localSheetId="6">'53川崎市'!$A$3:$J$30</definedName>
    <definedName name="_xlnm.Print_Area" localSheetId="7">'54新潟市'!$A$3:$J$34</definedName>
    <definedName name="_xlnm.Print_Area" localSheetId="8">'55静岡市'!$A$3:$J$55</definedName>
    <definedName name="_xlnm.Print_Area" localSheetId="9">'56浜松市'!$A$3:$J$63</definedName>
    <definedName name="_xlnm.Print_Area" localSheetId="10">'57名古屋市'!$A$3:$J$26</definedName>
    <definedName name="_xlnm.Print_Area" localSheetId="11">'58京都市'!$A$3:$J$58</definedName>
    <definedName name="_xlnm.Print_Area" localSheetId="12">'59大阪市'!$A$3:$J$12</definedName>
    <definedName name="_xlnm.Print_Area" localSheetId="13">'60堺市'!$A$3:$J$14</definedName>
    <definedName name="_xlnm.Print_Area" localSheetId="14">'61神戸市'!$A$3:$J$34</definedName>
    <definedName name="_xlnm.Print_Area" localSheetId="15">'62広島市'!$A$3:$J$34</definedName>
    <definedName name="_xlnm.Print_Area" localSheetId="16">'63北九州市'!$A$3:$J$74</definedName>
    <definedName name="_xlnm.Print_Area" localSheetId="17">'64福岡市'!$A$3:$J$58</definedName>
  </definedNames>
  <calcPr fullCalcOnLoad="1"/>
</workbook>
</file>

<file path=xl/sharedStrings.xml><?xml version="1.0" encoding="utf-8"?>
<sst xmlns="http://schemas.openxmlformats.org/spreadsheetml/2006/main" count="5142" uniqueCount="817">
  <si>
    <t>※３　一定金額以上が適当と思う。　※６　会計簿は作っているが、一般公開する事に就いてもう少し細部にわたって検討すべきと思う</t>
  </si>
  <si>
    <t>問３　当面５万円以上公開とし、今後のあり方については第三者委員会等で検討する。　４，５，６も含め政務調査費全体について第三者委員会等で検討する。</t>
  </si>
  <si>
    <t>※４　主な活動については公開には賛成</t>
  </si>
  <si>
    <t>問３(５万円)　　４，５，６については、第三者委員会を設置の上、その是非を検討すべき</t>
  </si>
  <si>
    <t>※６　本来支出については領収書添付は一般的通念であると思います。ただ政務調査費そのものについて更に検証をし、あり方について第三者も含めて議論すべきであると思います。</t>
  </si>
  <si>
    <t>大道義知</t>
  </si>
  <si>
    <t>波多野　亘</t>
  </si>
  <si>
    <t>早戸　勝一</t>
  </si>
  <si>
    <t>長山　芳正</t>
  </si>
  <si>
    <t>櫻井　裕一</t>
  </si>
  <si>
    <t>吉村　哲志</t>
  </si>
  <si>
    <t>太田　康隆</t>
  </si>
  <si>
    <t>大見　芳</t>
  </si>
  <si>
    <t>渥美　誠</t>
  </si>
  <si>
    <t>酒井　基寿</t>
  </si>
  <si>
    <t>柳沢　樹一郎</t>
  </si>
  <si>
    <t>中村　勝彦</t>
  </si>
  <si>
    <t>松下　福治郎</t>
  </si>
  <si>
    <t>立石　光雄</t>
  </si>
  <si>
    <t>中村　哲彦</t>
  </si>
  <si>
    <t>田中　照彦</t>
  </si>
  <si>
    <t>山崎　真之輔</t>
  </si>
  <si>
    <t>内田　幸博</t>
  </si>
  <si>
    <t>河合　和弘</t>
  </si>
  <si>
    <t>野尻　護</t>
  </si>
  <si>
    <t>山本　博史</t>
  </si>
  <si>
    <t>鳥井　徳孝</t>
  </si>
  <si>
    <t>今田　欣也</t>
  </si>
  <si>
    <t>氏原　章博</t>
  </si>
  <si>
    <t>和久田　哲男</t>
  </si>
  <si>
    <t>遠藤　隆久</t>
  </si>
  <si>
    <t>鈴木　育男</t>
  </si>
  <si>
    <t>小松　錦司</t>
  </si>
  <si>
    <t>袴田　修司</t>
  </si>
  <si>
    <t>田口　章</t>
  </si>
  <si>
    <t>斎藤　晴明</t>
  </si>
  <si>
    <t>樋詰　靖範</t>
  </si>
  <si>
    <t>丸井　通晴</t>
  </si>
  <si>
    <t>二橋　雅夫</t>
  </si>
  <si>
    <t>渡辺　真弓</t>
  </si>
  <si>
    <t>嶋田　初江</t>
  </si>
  <si>
    <t>北島　定</t>
  </si>
  <si>
    <t>小黒　啓子</t>
  </si>
  <si>
    <t>小倉　篤</t>
  </si>
  <si>
    <t>西川　公一郎</t>
  </si>
  <si>
    <t>黒田　豊</t>
  </si>
  <si>
    <t>松下　正行</t>
  </si>
  <si>
    <t>鈴木　恵</t>
  </si>
  <si>
    <t>山口　祐子</t>
  </si>
  <si>
    <t>小沢明美</t>
  </si>
  <si>
    <t xml:space="preserve">*3 オープンにしている　*5 公開は実施している　*6　すでに帳簿類に領収書は添付している </t>
  </si>
  <si>
    <t>*6　額の多少にかかわらず、レシート、領収書を添付しているので必要ない</t>
  </si>
  <si>
    <t>*6 必要ナシ</t>
  </si>
  <si>
    <t>*4 意味不明　*6　領収書添付してある、必要ない</t>
  </si>
  <si>
    <t>*6 報告書をみれば分かるから</t>
  </si>
  <si>
    <t xml:space="preserve">*3 既にしている　*4 意味不明確　収支報告書もすべて公開している。この上個別の活動の報告の意味が不明　*6　決算書の補助簿を公開するに等しいことでそこまでの必要はない。 </t>
  </si>
  <si>
    <t xml:space="preserve">*3 すでに実施済　*4 報告書の内容が理解できない　*5 既に実施済　*6　支出については領収書を提出している </t>
  </si>
  <si>
    <t>※３．４．５．６　特定党派に偏らない第三者機関で十分審議して検討してはどうか</t>
  </si>
  <si>
    <t>※３　現在は５万円以上公開となっているが、今後については検討していく必要があると思います。※６、政務調査費について検討する必要があると思います。</t>
  </si>
  <si>
    <t>※６　・円以上の公開に向けて検討が必要　・仕事の性質上、どのように公開するか、よく検討して進める必要がある</t>
  </si>
  <si>
    <t>問４，５　ただし個人情報に関しては配慮すべき</t>
  </si>
  <si>
    <t>*3 現在すでに事実上、公開済みである。　*4 下線部の意味（政務調査費をもちいた活動の報告書）が不明瞭なので回答不可　*5 現在、すでに実施済みである。　*6　全ての領収書が提出されている現状に鑑み必要ない。</t>
  </si>
  <si>
    <t>*4 視察など報告書のとううりでその報告書で充分と思う　*6　報告書のとうり</t>
  </si>
  <si>
    <t>*3 すでに公開しています *5 現在しています　*6 現在でも領収書を提出しています。必要ありません</t>
  </si>
  <si>
    <t>a</t>
  </si>
  <si>
    <t>-</t>
  </si>
  <si>
    <t>a</t>
  </si>
  <si>
    <t>b</t>
  </si>
  <si>
    <t>c</t>
  </si>
  <si>
    <t>札幌市</t>
  </si>
  <si>
    <t>青山　浪子</t>
  </si>
  <si>
    <t>芦原　進</t>
  </si>
  <si>
    <t>阿知良　寛美</t>
  </si>
  <si>
    <t>伊藤　牧子</t>
  </si>
  <si>
    <t>伊藤　理智子</t>
  </si>
  <si>
    <t>井上　ひさ子</t>
  </si>
  <si>
    <t>岩村　よね子</t>
  </si>
  <si>
    <t>小倉　菜穂子</t>
  </si>
  <si>
    <t>川口谷　正</t>
  </si>
  <si>
    <t>義卜　雄一</t>
  </si>
  <si>
    <t>坂　ひろみ</t>
  </si>
  <si>
    <t>坂本　恭子</t>
  </si>
  <si>
    <t>佐藤　典子</t>
  </si>
  <si>
    <t>佐藤　美智夫</t>
  </si>
  <si>
    <t>高橋　功</t>
  </si>
  <si>
    <t>谷澤　俊一</t>
  </si>
  <si>
    <t>福田　浩太郎</t>
  </si>
  <si>
    <t>本郷　俊史</t>
  </si>
  <si>
    <t>松浦　忠</t>
  </si>
  <si>
    <t>三浦　英三</t>
  </si>
  <si>
    <t>宮川　潤</t>
  </si>
  <si>
    <t>村上　仁</t>
  </si>
  <si>
    <t>涌井　国夫</t>
  </si>
  <si>
    <t>白鳥　誠</t>
  </si>
  <si>
    <t>※４　すべてを公開できない調査事項（他党との競争上）が含まれるので。</t>
  </si>
  <si>
    <t>※１ 政務調査費の額（限度）は定めるべきではない。調査に必要な額は議長が決裁し，議員の責任で使用，事後監査等により返還を求められた場合は当事者が返還するようにすれば良い。</t>
  </si>
  <si>
    <t>a･b</t>
  </si>
  <si>
    <t>京都市</t>
  </si>
  <si>
    <t>民主・都みらい京都市議員団（１４名）</t>
  </si>
  <si>
    <t>田中セツ子</t>
  </si>
  <si>
    <t>西脇尚一</t>
  </si>
  <si>
    <t>西村義直</t>
  </si>
  <si>
    <t>小林正明</t>
  </si>
  <si>
    <t>山本恵一</t>
  </si>
  <si>
    <t>繁隆夫</t>
  </si>
  <si>
    <t>巻野渡</t>
  </si>
  <si>
    <t>津田大三</t>
  </si>
  <si>
    <t>井上与一郎</t>
  </si>
  <si>
    <t>加地浩</t>
  </si>
  <si>
    <t>橋村芳和</t>
  </si>
  <si>
    <t>中村三之助</t>
  </si>
  <si>
    <t>加藤盛司</t>
  </si>
  <si>
    <t>吉井あきら</t>
  </si>
  <si>
    <t>田中英之</t>
  </si>
  <si>
    <t>佐藤和夫</t>
  </si>
  <si>
    <t>河合ようこ</t>
  </si>
  <si>
    <t>せのお直樹</t>
  </si>
  <si>
    <t>西村よしみ</t>
  </si>
  <si>
    <t>岩橋ちよみ</t>
  </si>
  <si>
    <t>加藤広太郎</t>
  </si>
  <si>
    <t>井上けんじ</t>
  </si>
  <si>
    <t>山中渡</t>
  </si>
  <si>
    <t>倉林明子</t>
  </si>
  <si>
    <t>北山ただお</t>
  </si>
  <si>
    <t>冨樫豊</t>
  </si>
  <si>
    <t>加藤あい</t>
  </si>
  <si>
    <t>樋口英明</t>
  </si>
  <si>
    <t>蔵田共子</t>
  </si>
  <si>
    <t>玉本なるみ</t>
  </si>
  <si>
    <t>井坂博文</t>
  </si>
  <si>
    <t>宮田えりこ</t>
  </si>
  <si>
    <t>吉田孝雄</t>
  </si>
  <si>
    <t>谷口弘昌</t>
  </si>
  <si>
    <t>久保勝信</t>
  </si>
  <si>
    <t>曽我修</t>
  </si>
  <si>
    <t>木村力</t>
  </si>
  <si>
    <t>津田早苗</t>
  </si>
  <si>
    <t>平山賀一</t>
  </si>
  <si>
    <t>湯浅光彦</t>
  </si>
  <si>
    <t>井上教子</t>
  </si>
  <si>
    <t>問３(５万)</t>
  </si>
  <si>
    <t>問３(１万)</t>
  </si>
  <si>
    <t>b</t>
  </si>
  <si>
    <t>c</t>
  </si>
  <si>
    <t>b</t>
  </si>
  <si>
    <t>c</t>
  </si>
  <si>
    <t>議員
総数</t>
  </si>
  <si>
    <t>回答
者数</t>
  </si>
  <si>
    <t>*4 領収書を提出してあり正しく報告してあります　*5 実施済み　*6　公務が忙しく一件毎に会計簿を作成することは不可能である。</t>
  </si>
  <si>
    <t>*3 全面公開済みである　*4 活動が広範囲であるため不可。*5 実施済みである　*6 一件ごとに領収書を提出しているので。</t>
  </si>
  <si>
    <t>*3　すでに公開済</t>
  </si>
  <si>
    <t>政務調査費を廃止して議員報酬に含め活動については各議員の自主性にまかせれば、有権者によくわかると考える。</t>
  </si>
  <si>
    <t>*6 既に領収書が全面公開されているため</t>
  </si>
  <si>
    <t>*7 既に領収書が全面公開されているため</t>
  </si>
  <si>
    <t>*4 政務調査費の使途に対する論からはじめない現状　皆様の考え方とのギャップの中で、適切な支出という部分が見えてこないと思います。</t>
  </si>
  <si>
    <t>*3 １０万円以上公開</t>
  </si>
  <si>
    <t>*6 透明性を持たせるのは良いが、具体的にどのようになるのか事ム的なモノを含めわからない</t>
  </si>
  <si>
    <t>*1使途整理、要検討 *3 公開済　*4公開済 *5 公開済　*6事務処理とのバランス要検討</t>
  </si>
  <si>
    <t>*2.*3.*4.*5.*6 既に公開している</t>
  </si>
  <si>
    <t xml:space="preserve">*1 多い少ないと現状では決めることはできない。予算案を作成して第三者機関にてチェック　*3 実施済　*4 実施済　*5 実施済　*6　領収書の公開で目的を果たしていると考える。 </t>
  </si>
  <si>
    <t>*1 予算を作って請求　*6 領収書公開でOK</t>
  </si>
  <si>
    <t>*1 金額の多少ではなく、予算等をたて、請求する。　第三者機関でチェック　*3 実施済　*4 実施済　*5 実施済　*6　領収書を全面公開している</t>
  </si>
  <si>
    <t>*1 （わからない）　*6　（ある一定額以上ではいかがでしょうか）</t>
  </si>
  <si>
    <t>*3　３万円以上公開</t>
  </si>
  <si>
    <t>*3 ５万円以上公開（国と差別するな）</t>
  </si>
  <si>
    <t>*3 50000円以上公開　国に準じてという思いもある。</t>
  </si>
  <si>
    <t>*2 （但し、政務調査費を廃止し報酬として支給）*3 政務調査費制度継続する場合</t>
  </si>
  <si>
    <t>-</t>
  </si>
  <si>
    <t>a.b.c</t>
  </si>
  <si>
    <t>a.b</t>
  </si>
  <si>
    <t>政令市</t>
  </si>
  <si>
    <t>※３　１円単位　※４，５はケースバイケース</t>
  </si>
  <si>
    <t>※３，４，５済み　６，完成している</t>
  </si>
  <si>
    <t>政務調査費については、引き続き、議会運営委員会理事会で、透明性の向上に向け、検討していくことになってなっております。また、理事会での検討に向けて、民主党名古屋市議団においては、政務調査費の透明化の推進のためのプロジェクトチームを立ち上げ、会派内で検討、協議を行っております。尚、名古屋市におきましては、政務調査費は各会派に交付されるものであり、回答につきましても会派が責任を持つものと考えております。また、前述のとおり、現在は、会派内でも検討、協議の最中ですので、議員個人からの回答及び個別のご質問に対する回答は差し控えさせていただきます。</t>
  </si>
  <si>
    <t>拝啓　初夏の候、益々ご清祥のこととお喜び申し上げます。さて、現在、民主党横浜市会議員団においては、政務調査費について、透明性の向上等の観点から、本年度中に所要の措置を講ずべく見直し検討を進めております。ご依頼のありました政務調査費アンケートにつきましては、別添の通りご送付いたしますので、よろしくお願いいたします。敬具
*３　透明性の向上などの観点から見直し検討中</t>
  </si>
  <si>
    <t>猪股美恵</t>
  </si>
  <si>
    <t>問１一律の交付でなく申請主義が望ましい　問6について基本的に賛成但し細部まで公開できないものあり。</t>
  </si>
  <si>
    <t>問１一律の交付でなく申請主義での支払が望ましい　問6について基本的に賛成但し細部まで公開できないものあり。</t>
  </si>
  <si>
    <t>dその他</t>
  </si>
  <si>
    <t>dその他</t>
  </si>
  <si>
    <t>AまたはB</t>
  </si>
  <si>
    <t>C</t>
  </si>
  <si>
    <t>※１　一概に選択肢を選ぶことができない。それぞれの議員の活動状況によって異なる　※２　会派に交付するか、議員個人に交付するかのいずれかにすべきであろう。また、どちらにするかによって、それぞれに適した管理方式を検討すべきである。　※４、５　　ただし、公開することによって議会での質疑等に支障をきたす可能性がある場合は、一定期間内の留保を認めることも検討すべきである。　※６　収支報告書提出後（決算後）には公開すべきである。</t>
  </si>
  <si>
    <t>大阪市</t>
  </si>
  <si>
    <t>回答者ゼロ</t>
  </si>
  <si>
    <t>神戸市</t>
  </si>
  <si>
    <t>しらくに 高太郎</t>
  </si>
  <si>
    <t>北山 順一</t>
  </si>
  <si>
    <t>山下 昌毅</t>
  </si>
  <si>
    <t xml:space="preserve">井坂 信彦 </t>
  </si>
  <si>
    <t>西下　勝</t>
  </si>
  <si>
    <t>西　　理</t>
  </si>
  <si>
    <t>松本 のり子</t>
  </si>
  <si>
    <t>金沢 はるみ</t>
  </si>
  <si>
    <t>段野 太一</t>
  </si>
  <si>
    <t>南原 富弘</t>
  </si>
  <si>
    <t>本岡 せつ子</t>
  </si>
  <si>
    <t>山本 じゅんじ</t>
  </si>
  <si>
    <t>大かわら 鈴子</t>
  </si>
  <si>
    <t>あわはら 富夫</t>
  </si>
  <si>
    <t>小林 るみ子</t>
  </si>
  <si>
    <t>森本　眞</t>
  </si>
  <si>
    <t>高山 晃一</t>
  </si>
  <si>
    <t>大野　一</t>
  </si>
  <si>
    <t>林　英夫</t>
  </si>
  <si>
    <t>浦上 忠文</t>
  </si>
  <si>
    <t>ｰ</t>
  </si>
  <si>
    <t>d</t>
  </si>
  <si>
    <t>公明党議員団 吉田謙治 外１２名</t>
  </si>
  <si>
    <t>民主党議員団 団長　荻阪伸秀</t>
  </si>
  <si>
    <t>神戸市会自民党議員団 団長　平野昌司</t>
  </si>
  <si>
    <t>米津欣子</t>
  </si>
  <si>
    <t>原裕治</t>
  </si>
  <si>
    <t>安達千代美</t>
  </si>
  <si>
    <t>渡辺好造</t>
  </si>
  <si>
    <t>星谷鉄正</t>
  </si>
  <si>
    <t>村上厚子</t>
  </si>
  <si>
    <t>藤井敏子</t>
  </si>
  <si>
    <t>中原ひろみ</t>
  </si>
  <si>
    <t>皆川恵史</t>
  </si>
  <si>
    <t>増井克志</t>
  </si>
  <si>
    <t>三宅正明</t>
  </si>
  <si>
    <t>宮本健司</t>
  </si>
  <si>
    <t>谷口修</t>
  </si>
  <si>
    <t>平木典道</t>
  </si>
  <si>
    <t>西田浩</t>
  </si>
  <si>
    <t>碓氷芳雄</t>
  </si>
  <si>
    <t>八條範彦</t>
  </si>
  <si>
    <t>匿名</t>
  </si>
  <si>
    <t>B</t>
  </si>
  <si>
    <t>※２　「選挙では個人に市民は投票しています」　※３　「この件で声を大にしています。当たり前の感覚が市民とは別世界に思えます」※４「議会図書館でみれるようになりました。私はHP上で視察報告が市民にみれるよう提案しましたが，賛同は得られませんでした」※６「私はエクセル入力しています」</t>
  </si>
  <si>
    <t>馬庭恭子</t>
  </si>
  <si>
    <t>※１「ほぼ全額を使っている」</t>
  </si>
  <si>
    <t>中森辰一　</t>
  </si>
  <si>
    <t>※４、５「必要ないと思います」※６「領収書の全面公開でいいと思います」　※４～６　「この質問は政治不信が根底にあると思いますが，こうした考え方は助長するだけで賛成できません」</t>
  </si>
  <si>
    <t>母谷龍典</t>
  </si>
  <si>
    <t>※４，５「領収書の全面公開することでいいのではと思う」</t>
  </si>
  <si>
    <t>※３「10,000円以上公開」※６「1万円以上について」</t>
  </si>
  <si>
    <t>桑田恭子　　</t>
  </si>
  <si>
    <t>沖宗正明　</t>
  </si>
  <si>
    <t>広島市</t>
  </si>
  <si>
    <t>A</t>
  </si>
  <si>
    <t>C</t>
  </si>
  <si>
    <t>B</t>
  </si>
  <si>
    <t>a</t>
  </si>
  <si>
    <t>b</t>
  </si>
  <si>
    <t>c</t>
  </si>
  <si>
    <t>a</t>
  </si>
  <si>
    <t>b</t>
  </si>
  <si>
    <t>c</t>
  </si>
  <si>
    <t>北九州市</t>
  </si>
  <si>
    <t>井上　真吾</t>
  </si>
  <si>
    <t>大石　正信</t>
  </si>
  <si>
    <t>藤沢　加代</t>
  </si>
  <si>
    <t>原田　里美</t>
  </si>
  <si>
    <t>野依　謙介</t>
  </si>
  <si>
    <t>柳井　　誠</t>
  </si>
  <si>
    <t>橋本　和生</t>
  </si>
  <si>
    <t>原　　博道</t>
  </si>
  <si>
    <t>荒川　　徹</t>
  </si>
  <si>
    <t>石田　康高</t>
  </si>
  <si>
    <t>後藤　雅秀</t>
  </si>
  <si>
    <t>川端　耕一</t>
  </si>
  <si>
    <t>中村　義雄</t>
  </si>
  <si>
    <t>木村　年伸</t>
  </si>
  <si>
    <t>奥村　祥子</t>
  </si>
  <si>
    <t>日野　雄二</t>
  </si>
  <si>
    <t>香月　耕治</t>
  </si>
  <si>
    <t>後藤　俊秀</t>
  </si>
  <si>
    <t>城戸　武光</t>
  </si>
  <si>
    <t>上田　唯之</t>
  </si>
  <si>
    <t>三村　善茂</t>
  </si>
  <si>
    <t>戸町　武弘</t>
  </si>
  <si>
    <t>梶野　皓生</t>
  </si>
  <si>
    <t>井上　秀作</t>
  </si>
  <si>
    <t>吉河　節郎</t>
  </si>
  <si>
    <t>平田　勝利</t>
  </si>
  <si>
    <t>西　　豊磨</t>
  </si>
  <si>
    <t>小野　臣博</t>
  </si>
  <si>
    <t>成重　正丈</t>
  </si>
  <si>
    <t>岡本　義之</t>
  </si>
  <si>
    <t>山本　眞智子</t>
  </si>
  <si>
    <t>木下　幸子</t>
  </si>
  <si>
    <t>木村　優一</t>
  </si>
  <si>
    <t>桂　　茂実</t>
  </si>
  <si>
    <t>赤松　文雄</t>
  </si>
  <si>
    <t>鷹木　研一郎</t>
  </si>
  <si>
    <t>村上　幸一</t>
  </si>
  <si>
    <t>渡辺　　均</t>
  </si>
  <si>
    <t>加来　茂幸</t>
  </si>
  <si>
    <t>新上　健一</t>
  </si>
  <si>
    <t>片山　　尹</t>
  </si>
  <si>
    <t>吉田　通生</t>
  </si>
  <si>
    <t>平山　政智</t>
  </si>
  <si>
    <t>佐々木　健五</t>
  </si>
  <si>
    <t>三原　征彦</t>
  </si>
  <si>
    <t>松井　克演</t>
  </si>
  <si>
    <t>佐藤　昭紀</t>
  </si>
  <si>
    <t>山田　征士郎</t>
  </si>
  <si>
    <t>江島　　勉</t>
  </si>
  <si>
    <t>世良　俊明</t>
  </si>
  <si>
    <t>泊　　正明</t>
  </si>
  <si>
    <t>森　浩明</t>
  </si>
  <si>
    <t>三宅　まゆみ</t>
  </si>
  <si>
    <t>宮田　義高</t>
  </si>
  <si>
    <t>堀口　勝孝</t>
  </si>
  <si>
    <t>馬場　一榮</t>
  </si>
  <si>
    <t>長野　敏彦</t>
  </si>
  <si>
    <t>森本　由美</t>
  </si>
  <si>
    <t>福島　　司</t>
  </si>
  <si>
    <t>河田　圭一郎</t>
  </si>
  <si>
    <t>濵野　信明</t>
  </si>
  <si>
    <t>田仲　一雅</t>
  </si>
  <si>
    <t>吉尾　　計</t>
  </si>
  <si>
    <t>b</t>
  </si>
  <si>
    <t>a</t>
  </si>
  <si>
    <t>b</t>
  </si>
  <si>
    <t>a</t>
  </si>
  <si>
    <t>※３　５万円</t>
  </si>
  <si>
    <t>b</t>
  </si>
  <si>
    <t>光安力</t>
  </si>
  <si>
    <t>南原茂</t>
  </si>
  <si>
    <t>冨永計久</t>
  </si>
  <si>
    <t>小石原淳一</t>
  </si>
  <si>
    <t>阿部真之助</t>
  </si>
  <si>
    <t xml:space="preserve">稲員 大三郎 </t>
  </si>
  <si>
    <t>黒子秀勇樹</t>
  </si>
  <si>
    <t>川辺 敦子</t>
  </si>
  <si>
    <t>尾花　康広</t>
  </si>
  <si>
    <t>松野　隆</t>
  </si>
  <si>
    <t>楠　正信</t>
  </si>
  <si>
    <t>山口　剛司</t>
  </si>
  <si>
    <t>大石　修二</t>
  </si>
  <si>
    <t>久保　浩</t>
  </si>
  <si>
    <t xml:space="preserve">市木　潔 </t>
  </si>
  <si>
    <t>石田　正明</t>
  </si>
  <si>
    <t>大石　司</t>
  </si>
  <si>
    <t>渡辺裕江</t>
  </si>
  <si>
    <t>江藤　博美</t>
  </si>
  <si>
    <t>栃木　義博</t>
  </si>
  <si>
    <t>太田　英二</t>
  </si>
  <si>
    <t>田中　しんすけ</t>
  </si>
  <si>
    <t xml:space="preserve">玉井　輝大 </t>
  </si>
  <si>
    <t>田中　丈太郎</t>
  </si>
  <si>
    <t>阿部　正剛</t>
  </si>
  <si>
    <t>金出　公子</t>
  </si>
  <si>
    <t xml:space="preserve">三原　修 </t>
  </si>
  <si>
    <t>石川　浩二朗</t>
  </si>
  <si>
    <t>笠　康雄</t>
  </si>
  <si>
    <t xml:space="preserve">国分　徳彦 </t>
  </si>
  <si>
    <t>三角　公仁隆</t>
  </si>
  <si>
    <t xml:space="preserve">平畑　雅博 </t>
  </si>
  <si>
    <t>水城　四郎</t>
  </si>
  <si>
    <t>鬼塚　敏満</t>
  </si>
  <si>
    <t>宮本 秀国</t>
  </si>
  <si>
    <t>中山　郁美</t>
  </si>
  <si>
    <t>熊谷　敦子</t>
  </si>
  <si>
    <t>倉元　達朗</t>
  </si>
  <si>
    <t xml:space="preserve">ひえじま　俊和 </t>
  </si>
  <si>
    <t>星野　美恵子</t>
  </si>
  <si>
    <t xml:space="preserve">外井 京子 </t>
  </si>
  <si>
    <t>野尻 旦美</t>
  </si>
  <si>
    <t>高森　清子</t>
  </si>
  <si>
    <t>木村　幾久</t>
  </si>
  <si>
    <t>池田　良子</t>
  </si>
  <si>
    <t>大森　哲也</t>
  </si>
  <si>
    <t>高山　博光</t>
  </si>
  <si>
    <t>福岡市</t>
  </si>
  <si>
    <t>４，６、個人情報の保護に配慮する必要がある</t>
  </si>
  <si>
    <t>４，６、プライバシー保護を考慮すべき</t>
  </si>
  <si>
    <t>４，５、ケースによっては非公開もある</t>
  </si>
  <si>
    <t>４、個人情報は非公開</t>
  </si>
  <si>
    <t>４、個人情報については非公開としたい</t>
  </si>
  <si>
    <t>４,６、個人情報保護の上から非公開もある。</t>
  </si>
  <si>
    <t>６、事務が煩雑化しないよう簡略化した報告を前提として賛成</t>
  </si>
  <si>
    <t>４、領収書添付により、総ての活動目的が明示可能と考えます。</t>
  </si>
  <si>
    <t>４、活動内容によりけりと思います。</t>
  </si>
  <si>
    <t>４、領収書添付により、活動目的を明示できると考えます。</t>
  </si>
  <si>
    <t>４、領収書や会計帳簿の公開で活動目的の報告に代用。</t>
  </si>
  <si>
    <t>※１　少なくはないが、多すぎるとも思っていない
※２　現在のＢの支給対象で、不都合はないと考える。</t>
  </si>
  <si>
    <t>※３　５００００円　４,５、内容による</t>
  </si>
  <si>
    <t>※３　２００００円　　６、案件によっては公開できないものもある。（議会質問を用意するもの等）　事務員、事務所費に対する政務調査費の支出を一定のルールづくりして認めることにしないと事務費が増大する</t>
  </si>
  <si>
    <t>※３　１００００円　６、１件ごとにこまかく帳簿を提出するのは現実にむずかしと思う。</t>
  </si>
  <si>
    <t>御連絡いただきました件について会派の決まりですので無記名にて送らせていただき、また先私的な意見を述べさせていただきたきます。ご承知のように、政務調査費は法制化の過程より、地方議会の活性化を図るためにも、情報公開の促進の観点からも、その使途の透明性については明白に謳われていたものであろうかと存じます。地方分権改革にともなう権限の委譲は地方議会、そして議員個人に対する自主立法権などの一定の政策法務の能力を求めるものと自覚し、今春の選挙に立候補をいたしました。しかしながら現行の使途基準を目にしたときには、議員の自助能力開発よりも業務委託費用としての扱いが強く感じられたわけです。現に各調査会社からは連日、この費用を狙っての調査依頼、勉強会セミナーなどの案内が届けられてくるわけですから。権限の委譲がなされ、資格はいまだに非常勤というこの点に関しても疑問視しているのは私だけなのでしょうか。まだ十分な勉強ができていないなかで、勝手申し上げました。以上です。</t>
  </si>
  <si>
    <t>自治体名</t>
  </si>
  <si>
    <t>議員総数</t>
  </si>
  <si>
    <t>回答者数</t>
  </si>
  <si>
    <t>回答率</t>
  </si>
  <si>
    <t>回答</t>
  </si>
  <si>
    <t>問１</t>
  </si>
  <si>
    <t>問２</t>
  </si>
  <si>
    <t>問３</t>
  </si>
  <si>
    <t>問４</t>
  </si>
  <si>
    <t>問５</t>
  </si>
  <si>
    <t>問６</t>
  </si>
  <si>
    <t>議員名</t>
  </si>
  <si>
    <t>備考欄</t>
  </si>
  <si>
    <t>a</t>
  </si>
  <si>
    <t>b</t>
  </si>
  <si>
    <t>c</t>
  </si>
  <si>
    <t>a</t>
  </si>
  <si>
    <t>b</t>
  </si>
  <si>
    <t>c</t>
  </si>
  <si>
    <t>a</t>
  </si>
  <si>
    <t>b</t>
  </si>
  <si>
    <t>c</t>
  </si>
  <si>
    <t>a</t>
  </si>
  <si>
    <t>b</t>
  </si>
  <si>
    <t>c</t>
  </si>
  <si>
    <t>a</t>
  </si>
  <si>
    <t>b</t>
  </si>
  <si>
    <t>c</t>
  </si>
  <si>
    <t>a</t>
  </si>
  <si>
    <t>b</t>
  </si>
  <si>
    <t>c</t>
  </si>
  <si>
    <t>a</t>
  </si>
  <si>
    <t>b</t>
  </si>
  <si>
    <t>c</t>
  </si>
  <si>
    <t>a</t>
  </si>
  <si>
    <t>b</t>
  </si>
  <si>
    <t>c</t>
  </si>
  <si>
    <t>仙台市</t>
  </si>
  <si>
    <t>庄子　晋</t>
  </si>
  <si>
    <t>熊谷善夫</t>
  </si>
  <si>
    <t>福島かずえ</t>
  </si>
  <si>
    <t>花木則彰</t>
  </si>
  <si>
    <t>嵯峨サダ子</t>
  </si>
  <si>
    <t>ふなやま由美</t>
  </si>
  <si>
    <t>高見のり子</t>
  </si>
  <si>
    <t>すげの直子</t>
  </si>
  <si>
    <t>b</t>
  </si>
  <si>
    <t>c</t>
  </si>
  <si>
    <t>a</t>
  </si>
  <si>
    <t>※３　10,000円以上公開</t>
  </si>
  <si>
    <t>※１　使い方によりますが、日本共産党市議団としては、市民に理解していただける使い方をしていると思います。</t>
  </si>
  <si>
    <t>公明党仙台市議団（笠原哲外７名）</t>
  </si>
  <si>
    <t>仙台市の政務調査費に関しては、裁判所において貴団体と仙台市等が係争中でありますことから、私たち公明党仙台市議団として、このたびのご依頼に対して回答をご遠慮させていただきます。</t>
  </si>
  <si>
    <t>民主クラブ仙台（代表渡辺公一外１１名）</t>
  </si>
  <si>
    <t>社民党仙台市議団（小山勇朗　外５名）</t>
  </si>
  <si>
    <t>※３　３万円以上公開、１万円以上でも結構だが、議論する必要がある。　※４　基本的には賛成であるが、活動の内容にもよる場合もありえる。　※６　領収書との関係もあるので一般公開には反対。</t>
  </si>
  <si>
    <t>※３　３万円以上公開、１万円以上でも結構だが、議論する必要がある。　※４　基本的には賛成であるが、活動の内容にもよる場合もありえる。　※６　領収書との関係もあるので一般公開には反対。</t>
  </si>
  <si>
    <t>時下、益々ご清栄のことと存じます。さて、いただいたアンケートの回答は、会派支給となっている政務調査費に関することですので、個々の議員としてではなく、会派として回答することが適当であると考えます。現在、仙台市議会は議長のもとに「政務調査費に関する検討会議」を設け、お問い合せも含め、検討に着手したところです。私たちは、その結果として合意できた内容をもって、政務調査費のあり方に対応していきたいと考えております。以上、よろしくご理解いただきたいと存じます。</t>
  </si>
  <si>
    <t>さいたま市</t>
  </si>
  <si>
    <t>青木一郎</t>
  </si>
  <si>
    <t>青羽健仁</t>
  </si>
  <si>
    <t>清水賢一</t>
  </si>
  <si>
    <t>霜田紀子</t>
  </si>
  <si>
    <t>関根信明</t>
  </si>
  <si>
    <t>土橋貞夫</t>
  </si>
  <si>
    <t>中山輝男</t>
  </si>
  <si>
    <t>野口吉明</t>
  </si>
  <si>
    <t>萩原章弘</t>
  </si>
  <si>
    <t>福島正道</t>
  </si>
  <si>
    <t>真取正典</t>
  </si>
  <si>
    <t>今村とよ子</t>
  </si>
  <si>
    <t>上三信　彰</t>
  </si>
  <si>
    <t>輿水恵一</t>
  </si>
  <si>
    <t>小森谷　優</t>
  </si>
  <si>
    <t>池田麻里</t>
  </si>
  <si>
    <t>熊谷裕人</t>
  </si>
  <si>
    <t>阪本克己</t>
  </si>
  <si>
    <t>高木まり</t>
  </si>
  <si>
    <t>高柳俊哉</t>
  </si>
  <si>
    <t>丹羽宝宏</t>
  </si>
  <si>
    <t>原田健太</t>
  </si>
  <si>
    <t>三神尊志</t>
  </si>
  <si>
    <t>青柳伸二</t>
  </si>
  <si>
    <t>我妻京子</t>
  </si>
  <si>
    <t>加川義光</t>
  </si>
  <si>
    <t>神田義行</t>
  </si>
  <si>
    <t>斉藤真起</t>
  </si>
  <si>
    <t>戸島義子</t>
  </si>
  <si>
    <t>鳥海敏行</t>
  </si>
  <si>
    <t>山崎　章</t>
  </si>
  <si>
    <t>添野ふみ子</t>
  </si>
  <si>
    <t>土井裕之</t>
  </si>
  <si>
    <t>野呂多美子</t>
  </si>
  <si>
    <t>細川邦子</t>
  </si>
  <si>
    <t>岡　真智子</t>
  </si>
  <si>
    <t>傳田ひろみ</t>
  </si>
  <si>
    <t>北村隆幸</t>
  </si>
  <si>
    <t>小松豊吉</t>
  </si>
  <si>
    <t>吉田一郎</t>
  </si>
  <si>
    <t>b</t>
  </si>
  <si>
    <t>a</t>
  </si>
  <si>
    <t>c</t>
  </si>
  <si>
    <t>※３ 但し今後の議会の動向を見守りたい ※４、５ さいたま市としては既に公開している　　※６ 領収書を全面公開すれば会計帳簿まで必要ない。原始伝票に記載事項で充分</t>
  </si>
  <si>
    <t>※政務調査費については、議会内で使途基準についての検討等も始まっております。大変遅くなり申し訳ありません。宜しくお願い致します</t>
  </si>
  <si>
    <t>※５既に公開している ※６ 領収書の公開で十分と考える　</t>
  </si>
  <si>
    <t>無記入</t>
  </si>
  <si>
    <t/>
  </si>
  <si>
    <t>自由民主党千葉市議会議員団（幹事長　小椰　輝信　外20名)</t>
  </si>
  <si>
    <t>c</t>
  </si>
  <si>
    <t>布施貴良</t>
  </si>
  <si>
    <t>三瓶輝枝</t>
  </si>
  <si>
    <t>熊谷　俊人</t>
  </si>
  <si>
    <t>富田　和男</t>
  </si>
  <si>
    <t>今村敏昭</t>
  </si>
  <si>
    <t>高橋秀樹</t>
  </si>
  <si>
    <t>山浦　衛</t>
  </si>
  <si>
    <t>西巻　義道</t>
  </si>
  <si>
    <t>川岸俊洋</t>
  </si>
  <si>
    <t>※３　１００００円</t>
  </si>
  <si>
    <t>奥井　憲興</t>
  </si>
  <si>
    <t>上村井真知子</t>
  </si>
  <si>
    <t>酒井伸二</t>
  </si>
  <si>
    <t>村尾伊佐夫</t>
  </si>
  <si>
    <t>黒宮昇</t>
  </si>
  <si>
    <t>近藤　千鶴子</t>
  </si>
  <si>
    <t>片田　幸一</t>
  </si>
  <si>
    <t>湯浅美和子</t>
  </si>
  <si>
    <t>常賀　かづ子</t>
  </si>
  <si>
    <t>山田　京子</t>
  </si>
  <si>
    <t>小西　由希子</t>
  </si>
  <si>
    <t>福谷　章子</t>
  </si>
  <si>
    <t>a</t>
  </si>
  <si>
    <t>長谷川　弘美</t>
  </si>
  <si>
    <t>福永　洋</t>
  </si>
  <si>
    <t>＊1現段階こおいて。市民レベルで再検討すべきと思います。</t>
  </si>
  <si>
    <t>野本信正</t>
  </si>
  <si>
    <t>a</t>
  </si>
  <si>
    <t>小関　寿幸</t>
  </si>
  <si>
    <t>＊1市民参加で再検討すべきではないか！</t>
  </si>
  <si>
    <t>佐々木　友樹</t>
  </si>
  <si>
    <t>＊1現状では妥当であると考えますが、今後は、市民の目線、市民レベルで検討していくことが必要だと思います。</t>
  </si>
  <si>
    <t>盛田　真弓</t>
  </si>
  <si>
    <t>＊1市民の意見を聞いて判断することは必要と思う。</t>
  </si>
  <si>
    <t>中村　公江</t>
  </si>
  <si>
    <t>＊1調査・研究を行う上での必妻な交付額は、精査を市民の目線でしていくことは今後の検討課題です。</t>
  </si>
  <si>
    <t>佐々木　久昭</t>
  </si>
  <si>
    <t>　　　　　連名</t>
  </si>
  <si>
    <t>納元政幸</t>
  </si>
  <si>
    <t>山本直史</t>
  </si>
  <si>
    <t>c</t>
  </si>
  <si>
    <t>＊3、4、5、6検討中</t>
  </si>
  <si>
    <t>a</t>
  </si>
  <si>
    <t>a</t>
  </si>
  <si>
    <t>a</t>
  </si>
  <si>
    <t>a</t>
  </si>
  <si>
    <t>a</t>
  </si>
  <si>
    <t>b</t>
  </si>
  <si>
    <t>a</t>
  </si>
  <si>
    <t>b</t>
  </si>
  <si>
    <t>a</t>
  </si>
  <si>
    <t>b</t>
  </si>
  <si>
    <t>c</t>
  </si>
  <si>
    <t>a</t>
  </si>
  <si>
    <t>b</t>
  </si>
  <si>
    <t>c</t>
  </si>
  <si>
    <t>a</t>
  </si>
  <si>
    <t>b</t>
  </si>
  <si>
    <t>c</t>
  </si>
  <si>
    <t>a</t>
  </si>
  <si>
    <t>b</t>
  </si>
  <si>
    <t>c</t>
  </si>
  <si>
    <t>a</t>
  </si>
  <si>
    <t>b</t>
  </si>
  <si>
    <t>c</t>
  </si>
  <si>
    <t>b</t>
  </si>
  <si>
    <t>c</t>
  </si>
  <si>
    <t>a</t>
  </si>
  <si>
    <t>a</t>
  </si>
  <si>
    <t>a</t>
  </si>
  <si>
    <t>a</t>
  </si>
  <si>
    <t>c</t>
  </si>
  <si>
    <t>a</t>
  </si>
  <si>
    <t>c</t>
  </si>
  <si>
    <t>鈴木友音</t>
  </si>
  <si>
    <t>千葉市</t>
  </si>
  <si>
    <t>＊3、4、5、6検討中</t>
  </si>
  <si>
    <t>横浜市</t>
  </si>
  <si>
    <t>自由民主党横浜市会議員団（井波洋之助外２９名）</t>
  </si>
  <si>
    <t>民主党横浜市会議員団　団長森敏明外１９名</t>
  </si>
  <si>
    <t>公明党横浜市会議員団（仁田昌寿外１５名）</t>
  </si>
  <si>
    <t>山田　桂一郎</t>
  </si>
  <si>
    <t>民主党ヨコハマ会（今野典人外１０名）</t>
  </si>
  <si>
    <t>白井　正子</t>
  </si>
  <si>
    <t>関　美恵子</t>
  </si>
  <si>
    <t>中島　文雄</t>
  </si>
  <si>
    <t>河治　民夫</t>
  </si>
  <si>
    <t>大貫　憲夫</t>
  </si>
  <si>
    <t>太田　正孝</t>
  </si>
  <si>
    <t>伊藤　大貴</t>
  </si>
  <si>
    <t>若林　智子</t>
  </si>
  <si>
    <t>荻野　慶子</t>
  </si>
  <si>
    <t>杉山　典子</t>
  </si>
  <si>
    <t>宇都宮　充子</t>
  </si>
  <si>
    <t>串田　久子</t>
  </si>
  <si>
    <t>大桑　正貴</t>
  </si>
  <si>
    <t>時下ますますご清栄のこととお喜び申し上げます
さて、自由民主党横浜市議会員団所属の各市会議員宛お送りいただきましたアンケートについてご回答申し上げます。
横浜市会政務調査費は現在、各会派に支給されていることから表記アンケート調査については自由民主党横浜市議員団が所属市会議員を代表して回答することが望ましいと判断いたしました。
また、今回のアンケート調査は択一式のアンケート調査でありますが、政務調査費に関しては現在、透明性の確保に向けて鋭意検討中でありますので自由民主党横浜市議会員団としてのコメントを付してご回答申し上げます。
政務調査費の透明化について
自由民主党横浜市会議員団は現下の市政に係る諸課題の解決に向けて、議会の立法機能を高めるなどにより議会がその役割をさらに発揮してゆくとともに、議会として自主的、自律的な改革を一層推進しております。政務調査費の取り扱いについては、透明性の向上などの観点から、交付のあり方、支出項目の明確化、収支報告の方法などの見直し検討の作業を進めております。１９年度中に所用の措置を講じることとしております。</t>
  </si>
  <si>
    <t>※３　5万円以上　※４　賛成、5万円以上の支出に限り事業成果書提出</t>
  </si>
  <si>
    <t>※３ 費目によって、前面公開すべきものと、非公開とするものに分ける　※６ 費目により判断するべき（相手方のﾌﾟﾗｲﾊﾞｼー保護等の理由）</t>
  </si>
  <si>
    <t>※３　5万円以上　※４　5万円以上の領収書並びに報告書については公開されている　</t>
  </si>
  <si>
    <t>※３　5万円以上　※４　賛成であるが5万円以上支出した場合に限り事業成果書を提出　※５ 賛成であるが5万円以上支出した視察について報告書を公開</t>
  </si>
  <si>
    <t>※３　5万円以上　※４　一定の額を超えたもののについては活動報告書の添付を必要と考えます　　この一定の額については今後の検討課題です
※現在の考えている中で回答致しました。まだまだ検討しなければならない事項がたくさんあると思います。今後もよろしくお願い致します。</t>
  </si>
  <si>
    <t>※３　5万円以上　※４ 賛成であるが5万円以上支出した場合に限り事業成果書を提出　※５賛成であるが5万円以上の支出した視察について報告書を公開</t>
  </si>
  <si>
    <t>※３　5万円以上　※４　５　現状通り5万円以上支出の件については作成・公開すべき</t>
  </si>
  <si>
    <t>※３　5万円以上　※４ 賛成であるが5万円以上支出した場合に限り事業成果書を提出　※５ 賛成であるが5万円以上の支出した視察について報告書を公開</t>
  </si>
  <si>
    <t>※３　5万円以上　※５ 賛成だが5万円以上支出した場合については報告書公開</t>
  </si>
  <si>
    <t>※３　5万円以上　※４　 5万円以上の支出は、事業報告　※５ 5万円の支出は報告書を公開</t>
  </si>
  <si>
    <t>※４視察や市制レポート等の公開は可能だが、毎日の活動を全て公開するのはむり　領収証が公開されれば活動もみえてくるはず</t>
  </si>
  <si>
    <t>※３　 会派では閲覧を検討中 ※５ HP上での公開を検討中</t>
  </si>
  <si>
    <t>※４　会派としての報告</t>
  </si>
  <si>
    <t>※３　個人の意見であり、会派としては論議中です</t>
  </si>
  <si>
    <t>※６　統一した会計帳簿にできればなお良いと思います</t>
  </si>
  <si>
    <t>※４．５．６ 作成して公開すべきです</t>
  </si>
  <si>
    <t>※３　1００００円以上</t>
  </si>
  <si>
    <t xml:space="preserve"> 政務調査費は廃止すべき」という主張だが、支給されている場合という前提で回答　※１旧与野市や旧岩槻市の議員は担当エリアが同じで2万円から34万円にアップしている　※２会派に支給していることが、政務調査費が政党活動に使われる温床に　なっている　※６作成する手間やコストが重荷</t>
  </si>
  <si>
    <t>別紙ご送付のアンケートに回答をお送りいたします。議員一人一人の回答をとのことでしたかが、私ども議員団としては全員同じ考えでございますので、小生が代表をいたしまして回答させて頂きます。※６　なお、質問６につきましては原則賛成でありますが、厳密に１件ごとの会見帳簿となりますと、通行料など通行１回ごとに会派としての帳簿に記載するのは膨大な数となり、事務的手段が極めて煩雑になることから、通行料自体でまとめた上で、個別領収書等の添付により支出証拠としたいと考えております。また、当該通行料が政務調査費のかかるものかどうかの説明責任を果たすために、活動記録を所属各議員が作成するよう準備いたしております。</t>
  </si>
  <si>
    <t>※４　調査活動がどの議会発言や賛否決定につながったが大切　※５市民に公開する意義があると判断したものは常にホームページに掲載している｡</t>
  </si>
  <si>
    <t xml:space="preserve"> ※４　ただし、全ての使途に報告書があるとは言えない。活動の範囲も不明。※６　原則として全ての支出において領収書を添付することでもあり、 又それは公開対象であるので、そこまでの必要性はどうかと考える。</t>
  </si>
  <si>
    <t>※１　日常的には少ないとは思わないが 例えば汚職事件などの調査では少ないと感じた。</t>
  </si>
  <si>
    <t xml:space="preserve"> 次期定例市会において政務調査費に係る条例改正を行う べく検討中です。</t>
  </si>
  <si>
    <t>※３　５００００円　４,５、内容による</t>
  </si>
  <si>
    <t>※３　５００００円　４,５、内容に関しての是非</t>
  </si>
  <si>
    <t>※３　５００００円</t>
  </si>
  <si>
    <t>※３　１００００円　４，５、６、プライバシーに配慮することを前提に公開に賛成。</t>
  </si>
  <si>
    <t>※３　１００００円　４，６、プライバシー保護の観点で非公開もありうる。</t>
  </si>
  <si>
    <t>※３　１００００円　４，６、内容によって、公開、非公開の分、第三機関で精選して</t>
  </si>
  <si>
    <t>※３　５００００円　４，内容によって、適宜判断が必要と思う</t>
  </si>
  <si>
    <t>※３　１００００円　３、全面公開でもよいが事務処理の煩雑化。４，６、内容によってプライバシーの保護の上から非公開もあると考える。</t>
  </si>
  <si>
    <t>※３　１００００円　４,市民相談等プライバシーを守る必要がある。６、プライバシー保護も必要。守れる内容であれば賛成。</t>
  </si>
  <si>
    <t>※３　１００００円　４、領収書金額の公開および、会計帳簿の公開をもって活動目的を明示することが可能であると考えます。</t>
  </si>
  <si>
    <t>※３　１００００円　４、領収書や会計帳簿の公開をもって、活動内容の報告と代えてよいのではないでしょうか。</t>
  </si>
  <si>
    <t>※３　１００００円　４、会計帳簿の公開をもって、活動報告、活動目的等を明示できると考える。</t>
  </si>
  <si>
    <t>※３　１００００円　４、領収書の公開、会計帳簿の公開をもって活動目的を明示できると考えます。</t>
  </si>
  <si>
    <t>※３　１００００円　１、但し、政務調査補助員の費用を国は３人分公費である。市議事務所にも１人分公費が必要と思う。</t>
  </si>
  <si>
    <t>※３　３００００円</t>
  </si>
  <si>
    <t>※３　１００００円</t>
  </si>
  <si>
    <t>※３　１００００円　　３、議員調査権が外部により侵害の恐れがあります。４、本気で政治案が戦う時に悪意もった第三者が調査妨害の危険性もありえます。</t>
  </si>
  <si>
    <t>※３　１００００円　２　，５，６、会派で検討</t>
  </si>
  <si>
    <t>＊１、一般の議員３５万円、無所属の私２６万円、活用のあり方で私は十二分に活用させてもらっている。</t>
  </si>
  <si>
    <t>問１
現在の交付額について</t>
  </si>
  <si>
    <t>問２
支給対象に
ついて</t>
  </si>
  <si>
    <t>問３
領収書公開</t>
  </si>
  <si>
    <t>問４
活動報告書公開</t>
  </si>
  <si>
    <t>問５
視察報告書公開</t>
  </si>
  <si>
    <t>問６
会計帳簿公開</t>
  </si>
  <si>
    <t>a
多い</t>
  </si>
  <si>
    <t>b
妥当</t>
  </si>
  <si>
    <t>c
少ない</t>
  </si>
  <si>
    <t>a
会派支給</t>
  </si>
  <si>
    <t>b
会派と議員</t>
  </si>
  <si>
    <t>c
議員個人</t>
  </si>
  <si>
    <t>a
全面公開</t>
  </si>
  <si>
    <t>b
＿円以上公開</t>
  </si>
  <si>
    <t>c
非公開</t>
  </si>
  <si>
    <t>a
賛成</t>
  </si>
  <si>
    <t>b
反対</t>
  </si>
  <si>
    <t>c
その他</t>
  </si>
  <si>
    <t>*３　請求払い方式と領収書のチェックを行う第三者の専門家による審査期間を議会内に設置すべきと考えております　＊４　まず使途基準を明確にし、支出を基準に合致させることが必要であり、基準に合致するものまで作成するとなると煩雑すぎると考えます。＊５　報告書を作成すべき視察と日常の調査活動の範囲等、検討すべき課題があると考えます。　＊６　明確な使途基準を策定した上で、政調費の支出を記載する会計帳簿の作成は必要であると考えます。また、この会計帳簿も第三者の専門家による審査期間でチェックすれば、必ずしも一般に公開する必要はないと考えます。</t>
  </si>
  <si>
    <t>＊１　交付額内で活動するよう心がけている　＊２　所得税が課税されないのであれば（ｂ）（ｃ）も可</t>
  </si>
  <si>
    <t>＊１　会派や議員の活動の量に代って判断されるもので、単に金額だけで判断するのには困難な面もあるのでは？</t>
  </si>
  <si>
    <t>＊１　市民の付託に答えようとすればする程費用がかかります。額の問題よりセム調査のあり方をご研究ください。</t>
  </si>
  <si>
    <t>＊４　基本的には賛成。ただし政務調査費のあり方を議論してしっかり定義すべき</t>
  </si>
  <si>
    <t>＊１，６　回答無し</t>
  </si>
  <si>
    <t>１～６について。アンケートの[a,b.c]でお答えできるような単純な問題ではありませんので、回答を控えさせていただきます。よろしくお願いいたします。</t>
  </si>
  <si>
    <t>その他</t>
  </si>
  <si>
    <t>川崎市</t>
  </si>
  <si>
    <t>川崎市議会　民主党市議団（１７名）</t>
  </si>
  <si>
    <t>公明党川崎市議会議員団　団長　小林貴美子　外１３名</t>
  </si>
  <si>
    <t>自民党川崎市議団　団長　嶋崎嘉夫</t>
  </si>
  <si>
    <t>佐野仁昭</t>
  </si>
  <si>
    <t>宮原春夫</t>
  </si>
  <si>
    <t>竹間竜一</t>
  </si>
  <si>
    <t>古市映美</t>
  </si>
  <si>
    <t>大庭裕子</t>
  </si>
  <si>
    <t>石田和子</t>
  </si>
  <si>
    <t>石川健二</t>
  </si>
  <si>
    <t>井口まみ</t>
  </si>
  <si>
    <t>斉藤隆司</t>
  </si>
  <si>
    <t>勝又光江</t>
  </si>
  <si>
    <t>佐々木由美子</t>
  </si>
  <si>
    <t>山口和子</t>
  </si>
  <si>
    <t>無記名</t>
  </si>
  <si>
    <t>三宅隆介</t>
  </si>
  <si>
    <t>標記の件につき、議員毎に調査を依頼されましたが、以下の理由で川崎市議会「民主党川崎市議会議員団」は全議員の総意として、別紙のとおりの考え方であることをご理解賜りますようお願いします。　記　（理由）１．支給される政務調査費については、運用マニュアルを策定し、それに基づき条例化を図り、５月より運用を開始している。１．今後の方向性として、現行の５万円以上の公開にとどまらず、早い段階で全面公開に向けてあらゆる努力をする。　以上
以下の２点について見解を伺いたい　１．膨大な領収証をはじめ、関係書類の保管のための経費について　１．保管している書類のチェック方法について
※１　運用上様々な制限があるため多いように思われるが、議員活動として利用範囲が拡大できれば少ない。（活動の制限を考えないと）</t>
  </si>
  <si>
    <t>前略　貴団体から要請のあったアンケートにつき、所属議員ともども議論を交わした結果、別紙のようになりましたので、議員全員の考えを代表して回答いたします。よろしくご査収下さい。草々
※３　5万円以上。本年５月から実施。結果を検証し、見直しを視野に入れ検討予定。※4　政調費を用いた議員の活動は多岐に渡っておりすべて作成は困難。使途基準に沿って支出することが第一。※６会派としても明確な使途基準を設け、きちっと支出を記載している。領収書を全面公開する場合は会計帳簿は会派及び個人の手元資料という位置付で必らずしも公開でなくてよいのではと考える。</t>
  </si>
  <si>
    <t>拝啓　時下益々ご清栄のこととお慶び申し上げます。過日、お問い合わせのございました「政務調査費アンケート」につきご回答申し上げますので、ご査収賜りますようお願い申し上げます。なお、政務調査費にかかわりますご質問等は市議団として一括して応対いたしますのでご理解を賜りますようお願いいたします。謹白
・現在、支給されている政務調査費の交付額、支給対象、公開等に関しましては、平成１９年３がつ市議会定例会にて、議員提案で可決・成立いたしました、「川崎市議会の政務調査費の交付等に関する条例」にもとづき適正に処理をしております。今後とも、本条例の趣旨を尊重し適切な対応を図って参りたいと存じます。</t>
  </si>
  <si>
    <t>※１　　十分な額</t>
  </si>
  <si>
    <t>他</t>
  </si>
  <si>
    <t xml:space="preserve">
※３　現状では？　※４．５．６　補助業務手当は認められるのでしょうか？</t>
  </si>
  <si>
    <t>新潟市</t>
  </si>
  <si>
    <t>阿部紀夫</t>
  </si>
  <si>
    <t>宮原典子</t>
  </si>
  <si>
    <t>渡辺和光</t>
  </si>
  <si>
    <t>青木千代子</t>
  </si>
  <si>
    <t>鷲尾令子</t>
  </si>
  <si>
    <t>小山進</t>
  </si>
  <si>
    <t>佐藤誠</t>
  </si>
  <si>
    <t>渡辺有子</t>
  </si>
  <si>
    <t>小山哲夫</t>
  </si>
  <si>
    <t>飯塚孝子</t>
  </si>
  <si>
    <t>高橋三義</t>
  </si>
  <si>
    <t>目崎良治</t>
  </si>
  <si>
    <t>渋谷明治</t>
  </si>
  <si>
    <t>加藤大弥</t>
  </si>
  <si>
    <t>明戸和枝</t>
  </si>
  <si>
    <t>小林義昭</t>
  </si>
  <si>
    <t>山田洋子</t>
  </si>
  <si>
    <t>玉木良平</t>
  </si>
  <si>
    <t>木村文祐</t>
  </si>
  <si>
    <t>上杉知之</t>
  </si>
  <si>
    <t>佐藤豊美</t>
  </si>
  <si>
    <t>風間ルミ子</t>
  </si>
  <si>
    <t>本図良雄</t>
  </si>
  <si>
    <t>※１　個人的には多いと思うが、個々人の活動状況や会派としての活動料にもよると思うのでどちらとも言えません。
※２　個人的には会派でいいと思うが一人一人の考え会派ごとの取り組みによると思われます。</t>
  </si>
  <si>
    <t>※４～６　当然である</t>
  </si>
  <si>
    <t>※６　収入は決まっているので、領収書の全面公開明るみになるはず。</t>
  </si>
  <si>
    <t>※３　５万円以上</t>
  </si>
  <si>
    <t>a</t>
  </si>
  <si>
    <t>b</t>
  </si>
  <si>
    <t>未回答</t>
  </si>
  <si>
    <t>静岡市</t>
  </si>
  <si>
    <t>伊東　稔浩　</t>
  </si>
  <si>
    <t>栗田　知明</t>
  </si>
  <si>
    <t>沢入　育男</t>
  </si>
  <si>
    <t>鈴木　和彦</t>
  </si>
  <si>
    <t>杉山　三四郎</t>
  </si>
  <si>
    <t>餅月　厚司</t>
  </si>
  <si>
    <t>橋本　勝六</t>
  </si>
  <si>
    <t>前田　豊</t>
  </si>
  <si>
    <t>兼高　正男</t>
  </si>
  <si>
    <t>村越　作一</t>
  </si>
  <si>
    <t>水野　敏夫</t>
  </si>
  <si>
    <t>山根　田鶴子</t>
  </si>
  <si>
    <t>尾崎　康司</t>
  </si>
  <si>
    <t>遠藤　広樹</t>
  </si>
  <si>
    <t>佐藤　成子</t>
  </si>
  <si>
    <t>浅場　武</t>
  </si>
  <si>
    <t>三浦　雅司</t>
  </si>
  <si>
    <t>剣持　邦昭</t>
  </si>
  <si>
    <t>近藤　光男</t>
  </si>
  <si>
    <t>城内　里</t>
  </si>
  <si>
    <t>石川 　久雄</t>
  </si>
  <si>
    <t>青木　一男</t>
  </si>
  <si>
    <t>井上　恒彌</t>
  </si>
  <si>
    <t>千代　公夫</t>
  </si>
  <si>
    <t>石上　顕太朗</t>
  </si>
  <si>
    <t>栗田　裕之</t>
  </si>
  <si>
    <t>佐地　茂人</t>
  </si>
  <si>
    <t>遠藤　裕孝</t>
  </si>
  <si>
    <t>亀澤　敏之</t>
  </si>
  <si>
    <t>繁田　和三</t>
  </si>
  <si>
    <t>深澤　陽一</t>
  </si>
  <si>
    <t>牧田　博之</t>
  </si>
  <si>
    <t>片平　博文</t>
  </si>
  <si>
    <t>岩ケ谷　至彦</t>
  </si>
  <si>
    <t>平垣　陸雄</t>
  </si>
  <si>
    <t>馬居　喜代子</t>
  </si>
  <si>
    <t>小野　勇</t>
  </si>
  <si>
    <t>西ヶ谷　忠夫</t>
  </si>
  <si>
    <t>西谷　博子</t>
  </si>
  <si>
    <t>山本　明久</t>
  </si>
  <si>
    <t>鈴木　節子</t>
  </si>
  <si>
    <t>内田　進</t>
  </si>
  <si>
    <t>白鳥　実</t>
  </si>
  <si>
    <t>佐野　慶子</t>
  </si>
  <si>
    <t>※２，現在会派支給　３，現在全て公開中　４，視察等公開中　５，現在全て公開中　・県議会にはどの様な対応が５万円以下なら何でも有り？</t>
  </si>
  <si>
    <t>※５．作成にかかり大変。その後の実績が課題</t>
  </si>
  <si>
    <t>※１，但し日本共産党市議団は調査の為の事務局員の人件費の一定保障はは必要と考える為。</t>
  </si>
  <si>
    <t>※４．個人情報が守られる配慮をした上で</t>
  </si>
  <si>
    <t>※１．１人会派の為、月２５万円、年３００万円は人件費（常勤）と控え室のデンワ、パソコン、ＦＡＸ費用を維持するのに精一杯自己負担で活動しています。３，すでに実施済み　４，５，すでに実施済み　但し費用は自己負担で政務調査費を持ち出していない（不足のため）　６，すでに実施済み</t>
  </si>
  <si>
    <t>a</t>
  </si>
  <si>
    <t>b</t>
  </si>
  <si>
    <t>※　１万円</t>
  </si>
  <si>
    <t>名古屋市</t>
  </si>
  <si>
    <t>梅原紀美子</t>
  </si>
  <si>
    <t>わしの恵子</t>
  </si>
  <si>
    <t>さとう典生</t>
  </si>
  <si>
    <t>江上　博之</t>
  </si>
  <si>
    <t>山　口　清　明</t>
  </si>
  <si>
    <t>榑松　順子</t>
  </si>
  <si>
    <t>かとう典子</t>
  </si>
  <si>
    <t>田　ロ　一　登</t>
  </si>
  <si>
    <t>冨　田　勝　三</t>
  </si>
  <si>
    <t>のりたけ勅仁</t>
  </si>
  <si>
    <t>荒川　直之</t>
  </si>
  <si>
    <t>貴方のグループの質問に再三お答えしている通りです。</t>
  </si>
  <si>
    <t>名古屋市会自民党（９名）</t>
  </si>
  <si>
    <t>名古屋市会自民党（９名）</t>
  </si>
  <si>
    <t>自由民主党名古屋市議団　団長　　堀場　章</t>
  </si>
  <si>
    <t>名古屋市におきましては政務調査費は各会派に交付されるものであり会派の責任において回答させていおただきます。政務調査費については、議会運営理事会で、透明性の向上に向け、検討していくことになっております。また、自由民主党名古屋市議団においては、政務調査費プロジェクトチームを立ち上げ、検討を行っております。</t>
  </si>
  <si>
    <t>民主党名古屋市議団　団長　おくむら　文洋</t>
  </si>
  <si>
    <t>公明党名古屋市議団　団長　ひざわ　孝彦</t>
  </si>
  <si>
    <t>政務調査費については、議会運営委員会理事会で、透明性の向上に向け、検討していくことになっております。また、わが会派におきましては、政務調査費は各会派に交付されるものという考え方に基づき、第３２期団員全員が参加して、政務調査費の透明化の推進を目的にプロジェクトチームを立ち上げ、団員が一丸となって、鋭意検討・協議を行ってきたところであります。　今後も、引き続き検討・協議を続けていくことにしており、個々の質問に対する回答につきましては差し控えさせていただきたいと存じます。</t>
  </si>
  <si>
    <t>※３，５万円、ただし、一部１万円以上</t>
  </si>
  <si>
    <t>田中　丈悦</t>
  </si>
  <si>
    <t>その他</t>
  </si>
  <si>
    <t>c</t>
  </si>
  <si>
    <t>a</t>
  </si>
  <si>
    <t>※１　一概には言えませんが残余が出れば返還するのは当然です。</t>
  </si>
  <si>
    <t>長谷川　俊英</t>
  </si>
  <si>
    <t>a</t>
  </si>
  <si>
    <t>堺市</t>
  </si>
  <si>
    <t>a</t>
  </si>
  <si>
    <t>b</t>
  </si>
  <si>
    <t>c</t>
  </si>
  <si>
    <t>浜松市</t>
  </si>
  <si>
    <t>花井　和夫</t>
  </si>
  <si>
    <t>飯田　末夫</t>
  </si>
  <si>
    <t>問３（５万）</t>
  </si>
  <si>
    <t>問３(５万)　※４　条例により必要とされる報告書は作成している。公開については検討すべき課題であると考えている。※５　視察を行った場合の報告書は作成している。公開については検討すべき課題であると考える。※６　会計帳簿は作成している。公開については検討すべき課題であると考えている。</t>
  </si>
  <si>
    <t>西野さち子</t>
  </si>
  <si>
    <t>日置文章</t>
  </si>
  <si>
    <t>問３　当面５万円以上を公開とし、今後については、あり方を検討する　　６、第三者委員会等で検討しまとめるべきである。</t>
  </si>
  <si>
    <t>c</t>
  </si>
  <si>
    <t>※２　現在５万以上公開となっており、今後の委員会での検討にゆだねる</t>
  </si>
  <si>
    <t>※６　政務調査費の透明化をはかるためには、公開のあり方を議会ではなく第三者によって検討することが望ましいと思います。</t>
  </si>
  <si>
    <t>※１　現在の額の多少についての根拠は、明確なものがないが、今日までの経過と他の費用弁償の考え方などと連動し、概ね妥当なものであると考える。しかし今後は、額の妥当性について国基準が提起されるべきはないかと思う。※２　地方自治法改正により地方議員の政務調査費が一定法的根拠を持って支給されることになった際、全国でも相当な議論があった中で、京都市は会派と議員とそれぞれに支給することに決定した。これは、会派だけが議会を構成しているわけではなく、無所属議員なども当然その権利を有するからである。逆に会派だけしか支給されない場合には、地域特有の調査項目を自治体全体の問題として会派から支給することの無理が生じるなどの課題があるため、現在の方式にした。※３　基本的には全面公開とすることが望ましい。その場合、行政側の情報公開との整合性を図ることが求められる。つまり行政情報は情報公開の手続きにより公開か非公開かを決定して市民に公開する機会を保証しており、自主的にすべてを公開しているわけではない。議会は自主的にすべて公開するかどうかの判断がゆだねられており、公開すべきか非公開かの審査会の機能がない。すべての領収書の公開の場合、個人情報もすべて公式な審査手続きのもとで公開する制度を確立すべきものと考える。※４　政務調査を用いて活動の成果を公開することは、当然である。しかし本来は政務調査費との関係の中では、政務調査費の使い方を証明する証拠書類としての意味合いが強かったが、領収書の全面公開となれば、政務調査費報告とは切り離すべきである。議員および会派の議会活動と広報活動の中で、活用すべき問題である。※５　視察調査の報告書は当然作成し、公開であるべきであるが、より重要視されているのは、海外調査であっても国内他都市調査であっても、なぜそこへ調査に行くのかという、調査の目的を事前に議論し、それも含めたプロセスを公開することである。※６　会計帳簿は、領収書添付など事務処理を総括的に明確化できるもので必要であるとは思うが、政務調査を行う報告書や領収書などと同様に透明性を担保するため整合性をとるべきである。このように政務調査費のあり方については、様々な観点から議会自身が議論されるべき課題であるが、第三者機関での議論も重要な視点である。使途基準の明確化や、公開のあり方などを議論し、透明性をいかに確保するかを議会だけでなく、弁護士、会計士などの参加を得た機関を設置し議論するとともに、実際には千代田区のように第三者機関を設置し常日頃から監査機能を持たせることが重要である。</t>
  </si>
  <si>
    <t>問３(１万円以上)
遅くなりましたが、政務調査費に関するアンケートについて民主・都みらい京都市会議員団として別紙のようにお答えいたします。
　なお、政務調査費につきましてはこの間京都市会としても、他会派とも協議しながら、透明化につとめて参りました。民主・都みらい京都市会議員団としては、活動報告・視察報告などの公開についても今後できる限り市民の皆さんに理解いただけるよう透明化に努め、領収書公開についてはマニフェストにて一万円以上の公開を目標にしています。</t>
  </si>
  <si>
    <t>民主・都みらい京都市会議員団（１４名）</t>
  </si>
  <si>
    <t>問３(￥５０，０００－)</t>
  </si>
  <si>
    <t>問３(５万円以上)</t>
  </si>
  <si>
    <t>問３(５万円以上)</t>
  </si>
  <si>
    <t>問３(５万円)</t>
  </si>
  <si>
    <t>赤阪仁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</si>
</sst>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4"/>
      <name val="ＭＳ Ｐゴシック"/>
      <family val="3"/>
    </font>
    <font>
      <sz val="11"/>
      <name val="ＭＳ ゴシック"/>
      <family val="3"/>
    </font>
    <font>
      <sz val="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39">
    <border>
      <left/>
      <right/>
      <top/>
      <bottom/>
      <diagonal/>
    </border>
    <border>
      <left>
        <color indexed="63"/>
      </left>
      <right>
        <color indexed="63"/>
      </right>
      <top>
        <color indexed="63"/>
      </top>
      <bottom style="medium"/>
    </border>
    <border>
      <left style="medium"/>
      <right style="thin"/>
      <top style="medium"/>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style="thin"/>
      <bottom style="thin"/>
    </border>
    <border>
      <left style="medium"/>
      <right style="thin"/>
      <top>
        <color indexed="63"/>
      </top>
      <bottom style="thin"/>
    </border>
    <border>
      <left>
        <color indexed="63"/>
      </left>
      <right style="medium"/>
      <top>
        <color indexed="63"/>
      </top>
      <bottom style="thin"/>
    </border>
    <border>
      <left style="double"/>
      <right style="thin"/>
      <top style="thin"/>
      <bottom style="thin"/>
    </border>
    <border>
      <left style="double"/>
      <right>
        <color indexed="63"/>
      </right>
      <top style="thin"/>
      <bottom style="thin"/>
    </border>
    <border>
      <left>
        <color indexed="63"/>
      </left>
      <right>
        <color indexed="63"/>
      </right>
      <top style="thin"/>
      <bottom style="thin"/>
    </border>
    <border>
      <left style="thin"/>
      <right style="double"/>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color indexed="63"/>
      </right>
      <top style="thin"/>
      <bottom style="medium"/>
    </border>
    <border>
      <left style="medium"/>
      <right style="double"/>
      <top style="thin"/>
      <bottom style="thin"/>
    </border>
    <border>
      <left style="medium"/>
      <right style="double"/>
      <top style="thin"/>
      <bottom style="medium"/>
    </border>
    <border>
      <left style="double"/>
      <right style="thin"/>
      <top>
        <color indexed="63"/>
      </top>
      <bottom style="thin"/>
    </border>
    <border>
      <left style="thin"/>
      <right style="thin"/>
      <top style="medium"/>
      <bottom style="thin"/>
    </border>
    <border>
      <left style="thin"/>
      <right style="medium"/>
      <top style="medium"/>
      <bottom style="thin"/>
    </border>
    <border>
      <left style="medium"/>
      <right style="medium"/>
      <top style="medium"/>
      <bottom style="medium"/>
    </border>
    <border>
      <left>
        <color indexed="63"/>
      </left>
      <right style="medium"/>
      <top style="thin"/>
      <bottom style="thin"/>
    </border>
    <border>
      <left style="medium"/>
      <right style="thin"/>
      <top style="medium"/>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178">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xf>
    <xf numFmtId="0" fontId="0" fillId="0" borderId="5" xfId="0"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wrapText="1"/>
    </xf>
    <xf numFmtId="0" fontId="0" fillId="0" borderId="13" xfId="0" applyBorder="1" applyAlignment="1">
      <alignment horizontal="center" vertical="center"/>
    </xf>
    <xf numFmtId="0" fontId="0" fillId="0" borderId="8" xfId="0" applyFill="1" applyBorder="1" applyAlignment="1">
      <alignment vertical="center" wrapText="1"/>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xf>
    <xf numFmtId="0" fontId="0" fillId="0" borderId="14"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vertical="center" wrapText="1"/>
    </xf>
    <xf numFmtId="0" fontId="0" fillId="0" borderId="15" xfId="0" applyFill="1" applyBorder="1" applyAlignment="1">
      <alignment vertical="center" wrapText="1"/>
    </xf>
    <xf numFmtId="0" fontId="0" fillId="0" borderId="8"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6" xfId="0" applyFont="1" applyBorder="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0" applyNumberFormat="1" applyFont="1" applyBorder="1" applyAlignment="1">
      <alignment horizontal="center" vertical="center" wrapText="1"/>
    </xf>
    <xf numFmtId="0" fontId="0" fillId="0" borderId="8" xfId="0" applyFont="1" applyBorder="1" applyAlignment="1">
      <alignment horizontal="left" vertical="top" wrapText="1"/>
    </xf>
    <xf numFmtId="0" fontId="4" fillId="0" borderId="8" xfId="0" applyFont="1" applyBorder="1" applyAlignment="1">
      <alignment horizontal="center" vertical="center"/>
    </xf>
    <xf numFmtId="0" fontId="0" fillId="0" borderId="8" xfId="0" applyBorder="1" applyAlignment="1">
      <alignment vertical="center"/>
    </xf>
    <xf numFmtId="0" fontId="0" fillId="0" borderId="21" xfId="0" applyBorder="1" applyAlignment="1">
      <alignment vertical="center" wrapText="1"/>
    </xf>
    <xf numFmtId="0" fontId="0" fillId="0" borderId="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22" xfId="0" applyBorder="1" applyAlignment="1">
      <alignment horizontal="left" vertical="center" wrapText="1"/>
    </xf>
    <xf numFmtId="0" fontId="0" fillId="0" borderId="7" xfId="0" applyBorder="1" applyAlignment="1">
      <alignment vertical="center" wrapText="1"/>
    </xf>
    <xf numFmtId="0" fontId="0" fillId="0" borderId="9" xfId="0" applyBorder="1" applyAlignment="1">
      <alignment vertical="center"/>
    </xf>
    <xf numFmtId="0" fontId="0" fillId="0" borderId="9"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5" fillId="0" borderId="8"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wrapText="1"/>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wrapText="1"/>
    </xf>
    <xf numFmtId="0" fontId="0" fillId="0" borderId="0" xfId="0" applyFont="1" applyAlignment="1">
      <alignment vertical="center"/>
    </xf>
    <xf numFmtId="49" fontId="0" fillId="0" borderId="8" xfId="0" applyNumberFormat="1"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vertical="center"/>
    </xf>
    <xf numFmtId="0" fontId="6" fillId="0" borderId="8" xfId="0" applyFont="1" applyFill="1" applyBorder="1" applyAlignment="1">
      <alignment horizontal="center" vertical="center" wrapText="1"/>
    </xf>
    <xf numFmtId="0" fontId="0" fillId="0" borderId="8" xfId="0" applyFont="1" applyBorder="1" applyAlignment="1">
      <alignment vertical="center" wrapText="1"/>
    </xf>
    <xf numFmtId="49" fontId="0" fillId="0" borderId="8" xfId="0" applyNumberFormat="1" applyFont="1" applyFill="1" applyBorder="1" applyAlignment="1">
      <alignment horizontal="center" vertical="center"/>
    </xf>
    <xf numFmtId="0" fontId="0" fillId="0" borderId="8" xfId="21" applyBorder="1">
      <alignment vertical="center"/>
      <protection/>
    </xf>
    <xf numFmtId="0" fontId="0" fillId="0" borderId="8" xfId="21" applyFont="1" applyBorder="1">
      <alignment vertical="center"/>
      <protection/>
    </xf>
    <xf numFmtId="0" fontId="0" fillId="0" borderId="15" xfId="0" applyBorder="1" applyAlignment="1">
      <alignment vertical="center"/>
    </xf>
    <xf numFmtId="0" fontId="0" fillId="0" borderId="14" xfId="0" applyBorder="1" applyAlignment="1">
      <alignment vertical="center"/>
    </xf>
    <xf numFmtId="0" fontId="5" fillId="2" borderId="8" xfId="0" applyFont="1" applyFill="1" applyBorder="1" applyAlignment="1">
      <alignment vertical="center"/>
    </xf>
    <xf numFmtId="0" fontId="0" fillId="2" borderId="8" xfId="0" applyFill="1" applyBorder="1" applyAlignment="1">
      <alignment vertical="center" wrapText="1"/>
    </xf>
    <xf numFmtId="0" fontId="0" fillId="0" borderId="15"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vertical="center"/>
    </xf>
    <xf numFmtId="0" fontId="7" fillId="0" borderId="8" xfId="0" applyFont="1" applyBorder="1" applyAlignment="1">
      <alignment vertical="center" wrapText="1"/>
    </xf>
    <xf numFmtId="0" fontId="0" fillId="0" borderId="8" xfId="0" applyFont="1" applyBorder="1" applyAlignment="1">
      <alignment vertical="center"/>
    </xf>
    <xf numFmtId="0" fontId="0" fillId="0" borderId="8" xfId="0" applyBorder="1" applyAlignment="1">
      <alignment horizontal="justify" vertical="center"/>
    </xf>
    <xf numFmtId="0" fontId="7" fillId="0" borderId="8" xfId="0" applyFont="1" applyFill="1" applyBorder="1" applyAlignment="1">
      <alignment vertical="center" wrapText="1"/>
    </xf>
    <xf numFmtId="0" fontId="0" fillId="0" borderId="8"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NumberFormat="1" applyBorder="1" applyAlignment="1">
      <alignment vertical="center"/>
    </xf>
    <xf numFmtId="0" fontId="0" fillId="0" borderId="8" xfId="0" applyNumberFormat="1" applyBorder="1" applyAlignment="1">
      <alignment vertical="center"/>
    </xf>
    <xf numFmtId="176" fontId="0" fillId="0" borderId="0" xfId="15" applyNumberFormat="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 xfId="0" applyNumberFormat="1" applyBorder="1" applyAlignment="1">
      <alignment vertical="center"/>
    </xf>
    <xf numFmtId="176" fontId="0" fillId="0" borderId="15" xfId="15" applyNumberFormat="1"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8" xfId="0" applyFont="1" applyFill="1" applyBorder="1" applyAlignment="1">
      <alignment vertical="center" wrapText="1"/>
    </xf>
    <xf numFmtId="0" fontId="8" fillId="0" borderId="8" xfId="0" applyFont="1" applyBorder="1" applyAlignment="1">
      <alignment vertical="center" wrapText="1"/>
    </xf>
    <xf numFmtId="0" fontId="0" fillId="0" borderId="0" xfId="0" applyNumberFormat="1" applyFill="1" applyBorder="1" applyAlignment="1">
      <alignment vertical="center"/>
    </xf>
    <xf numFmtId="0" fontId="0" fillId="0" borderId="8" xfId="0" applyNumberFormat="1" applyFill="1" applyBorder="1" applyAlignment="1">
      <alignment vertical="center"/>
    </xf>
    <xf numFmtId="0" fontId="0" fillId="0" borderId="8" xfId="0" applyNumberFormat="1" applyFill="1" applyBorder="1" applyAlignment="1">
      <alignment vertical="center"/>
    </xf>
    <xf numFmtId="176" fontId="0" fillId="0" borderId="15" xfId="15" applyNumberFormat="1" applyFill="1" applyBorder="1" applyAlignment="1">
      <alignment vertical="center"/>
    </xf>
    <xf numFmtId="0" fontId="0" fillId="0" borderId="5" xfId="0" applyFill="1" applyBorder="1" applyAlignment="1">
      <alignment vertical="center"/>
    </xf>
    <xf numFmtId="0" fontId="0" fillId="0" borderId="9"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Fill="1" applyAlignment="1">
      <alignment vertical="center"/>
    </xf>
    <xf numFmtId="0" fontId="0" fillId="0" borderId="6" xfId="0" applyBorder="1" applyAlignment="1">
      <alignment vertical="center"/>
    </xf>
    <xf numFmtId="176" fontId="0" fillId="0" borderId="8" xfId="15" applyNumberForma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8" xfId="0" applyFont="1" applyFill="1" applyBorder="1" applyAlignment="1">
      <alignment vertical="center"/>
    </xf>
    <xf numFmtId="0" fontId="7" fillId="0" borderId="8"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0" fillId="0" borderId="33" xfId="0" applyBorder="1" applyAlignment="1">
      <alignment horizontal="center" vertical="center"/>
    </xf>
    <xf numFmtId="0" fontId="7" fillId="0" borderId="6" xfId="0" applyFont="1" applyFill="1" applyBorder="1" applyAlignment="1">
      <alignment vertical="center"/>
    </xf>
    <xf numFmtId="0" fontId="7" fillId="0" borderId="8" xfId="0" applyFont="1" applyBorder="1" applyAlignment="1">
      <alignment vertical="center"/>
    </xf>
    <xf numFmtId="0" fontId="7" fillId="0" borderId="8" xfId="0" applyFont="1" applyBorder="1" applyAlignment="1">
      <alignment horizontal="justify"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vertical="center" wrapText="1"/>
    </xf>
    <xf numFmtId="0" fontId="0" fillId="0" borderId="2"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76" fontId="0" fillId="0" borderId="36" xfId="0" applyNumberFormat="1" applyBorder="1"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center" vertical="center" wrapText="1"/>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6" xfId="0" applyFont="1" applyBorder="1" applyAlignment="1">
      <alignment horizontal="center" vertical="top"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left" vertical="center" wrapText="1"/>
    </xf>
    <xf numFmtId="0" fontId="0" fillId="0" borderId="25" xfId="0" applyBorder="1" applyAlignment="1">
      <alignment horizontal="left" vertical="center" wrapText="1"/>
    </xf>
    <xf numFmtId="0" fontId="0" fillId="0" borderId="14" xfId="0" applyBorder="1" applyAlignment="1">
      <alignment horizontal="left"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xf>
    <xf numFmtId="0" fontId="7" fillId="0" borderId="8" xfId="0" applyFont="1" applyBorder="1" applyAlignment="1">
      <alignmen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０７年愛知県議会選挙立候補者一覧"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20"/>
  <sheetViews>
    <sheetView tabSelected="1" workbookViewId="0" topLeftCell="A4">
      <selection activeCell="C11" sqref="C11"/>
    </sheetView>
  </sheetViews>
  <sheetFormatPr defaultColWidth="9.00390625" defaultRowHeight="13.5"/>
  <cols>
    <col min="1" max="1" width="0.37109375" style="0" customWidth="1"/>
    <col min="3" max="3" width="5.50390625" style="0" bestFit="1" customWidth="1"/>
    <col min="4" max="4" width="5.25390625" style="0" bestFit="1" customWidth="1"/>
    <col min="5" max="5" width="9.00390625" style="100" customWidth="1"/>
    <col min="6" max="6" width="3.50390625" style="0" bestFit="1" customWidth="1"/>
    <col min="7" max="7" width="4.50390625" style="0" bestFit="1" customWidth="1"/>
    <col min="8" max="8" width="3.50390625" style="0" bestFit="1" customWidth="1"/>
    <col min="9" max="10" width="4.50390625" style="0" bestFit="1" customWidth="1"/>
    <col min="11" max="11" width="3.50390625" style="0" bestFit="1" customWidth="1"/>
    <col min="12" max="13" width="4.50390625" style="0" bestFit="1" customWidth="1"/>
    <col min="14" max="14" width="3.50390625" style="0" bestFit="1" customWidth="1"/>
    <col min="15" max="15" width="4.50390625" style="0" bestFit="1" customWidth="1"/>
    <col min="16" max="16" width="3.50390625" style="0" bestFit="1" customWidth="1"/>
    <col min="17" max="18" width="4.50390625" style="0" bestFit="1" customWidth="1"/>
    <col min="19" max="19" width="3.50390625" style="0" bestFit="1" customWidth="1"/>
    <col min="20" max="21" width="4.50390625" style="0" bestFit="1" customWidth="1"/>
    <col min="22" max="22" width="3.50390625" style="0" bestFit="1" customWidth="1"/>
    <col min="23" max="23" width="4.50390625" style="0" bestFit="1" customWidth="1"/>
  </cols>
  <sheetData>
    <row r="1" spans="6:23" ht="59.25" customHeight="1">
      <c r="F1" s="145" t="s">
        <v>632</v>
      </c>
      <c r="G1" s="146"/>
      <c r="H1" s="147"/>
      <c r="I1" s="145" t="s">
        <v>633</v>
      </c>
      <c r="J1" s="146"/>
      <c r="K1" s="147"/>
      <c r="L1" s="145" t="s">
        <v>634</v>
      </c>
      <c r="M1" s="146"/>
      <c r="N1" s="147"/>
      <c r="O1" s="145" t="s">
        <v>635</v>
      </c>
      <c r="P1" s="146"/>
      <c r="Q1" s="147"/>
      <c r="R1" s="145" t="s">
        <v>636</v>
      </c>
      <c r="S1" s="146"/>
      <c r="T1" s="147"/>
      <c r="U1" s="145" t="s">
        <v>637</v>
      </c>
      <c r="V1" s="146"/>
      <c r="W1" s="147"/>
    </row>
    <row r="2" spans="2:23" ht="112.5" customHeight="1" thickBot="1">
      <c r="B2" s="54" t="s">
        <v>170</v>
      </c>
      <c r="C2" s="22" t="s">
        <v>146</v>
      </c>
      <c r="D2" s="22" t="s">
        <v>147</v>
      </c>
      <c r="E2" s="104" t="s">
        <v>387</v>
      </c>
      <c r="F2" s="141" t="s">
        <v>638</v>
      </c>
      <c r="G2" s="142" t="s">
        <v>639</v>
      </c>
      <c r="H2" s="142" t="s">
        <v>640</v>
      </c>
      <c r="I2" s="141" t="s">
        <v>641</v>
      </c>
      <c r="J2" s="142" t="s">
        <v>642</v>
      </c>
      <c r="K2" s="142" t="s">
        <v>643</v>
      </c>
      <c r="L2" s="141" t="s">
        <v>644</v>
      </c>
      <c r="M2" s="142" t="s">
        <v>645</v>
      </c>
      <c r="N2" s="142" t="s">
        <v>646</v>
      </c>
      <c r="O2" s="141" t="s">
        <v>647</v>
      </c>
      <c r="P2" s="142" t="s">
        <v>648</v>
      </c>
      <c r="Q2" s="142" t="s">
        <v>649</v>
      </c>
      <c r="R2" s="141" t="s">
        <v>647</v>
      </c>
      <c r="S2" s="142" t="s">
        <v>648</v>
      </c>
      <c r="T2" s="142" t="s">
        <v>649</v>
      </c>
      <c r="U2" s="141" t="s">
        <v>647</v>
      </c>
      <c r="V2" s="142" t="s">
        <v>648</v>
      </c>
      <c r="W2" s="143" t="s">
        <v>649</v>
      </c>
    </row>
    <row r="3" spans="1:23" ht="26.25" customHeight="1">
      <c r="A3" s="98"/>
      <c r="B3" s="103" t="str">
        <f>'48札幌市'!$C$4</f>
        <v>札幌市</v>
      </c>
      <c r="C3" s="99">
        <f>'48札幌市'!$E$4</f>
        <v>66</v>
      </c>
      <c r="D3" s="99">
        <f>'48札幌市'!$G$4</f>
        <v>23</v>
      </c>
      <c r="E3" s="104">
        <f>D3/C3</f>
        <v>0.3484848484848485</v>
      </c>
      <c r="F3" s="56">
        <f>'48札幌市'!$D$7</f>
        <v>15</v>
      </c>
      <c r="G3" s="54">
        <f>'48札幌市'!$D$8</f>
        <v>1</v>
      </c>
      <c r="H3" s="61">
        <f>'48札幌市'!$D$9</f>
        <v>0</v>
      </c>
      <c r="I3" s="82">
        <f>'48札幌市'!$E$7</f>
        <v>19</v>
      </c>
      <c r="J3" s="54">
        <f>'48札幌市'!$E$8</f>
        <v>1</v>
      </c>
      <c r="K3" s="81">
        <f>'48札幌市'!$E$9</f>
        <v>1</v>
      </c>
      <c r="L3" s="56">
        <f>'48札幌市'!$F$7</f>
        <v>23</v>
      </c>
      <c r="M3" s="54">
        <f>'48札幌市'!$F$8</f>
        <v>0</v>
      </c>
      <c r="N3" s="61">
        <f>'48札幌市'!$F$9</f>
        <v>0</v>
      </c>
      <c r="O3" s="82">
        <f>'48札幌市'!$G$7</f>
        <v>21</v>
      </c>
      <c r="P3" s="54">
        <f>'48札幌市'!$G$8</f>
        <v>0</v>
      </c>
      <c r="Q3" s="81">
        <f>'48札幌市'!$G$9</f>
        <v>2</v>
      </c>
      <c r="R3" s="56">
        <f>'48札幌市'!$H$7</f>
        <v>22</v>
      </c>
      <c r="S3" s="54">
        <f>'48札幌市'!$H$8</f>
        <v>0</v>
      </c>
      <c r="T3" s="61">
        <f>'48札幌市'!$H$9</f>
        <v>1</v>
      </c>
      <c r="U3" s="82">
        <f>'48札幌市'!$I$7</f>
        <v>9</v>
      </c>
      <c r="V3" s="54">
        <f>'48札幌市'!$I$8</f>
        <v>0</v>
      </c>
      <c r="W3" s="61">
        <f>'48札幌市'!$I$9</f>
        <v>14</v>
      </c>
    </row>
    <row r="4" spans="1:23" ht="26.25" customHeight="1">
      <c r="A4" s="98"/>
      <c r="B4" s="103" t="str">
        <f>'49仙台市'!$C$4</f>
        <v>仙台市</v>
      </c>
      <c r="C4" s="99">
        <f>'49仙台市'!$E$4</f>
        <v>60</v>
      </c>
      <c r="D4" s="99">
        <f>'49仙台市'!$G$4</f>
        <v>14</v>
      </c>
      <c r="E4" s="104">
        <f aca="true" t="shared" si="0" ref="E4:E12">D4/C4</f>
        <v>0.23333333333333334</v>
      </c>
      <c r="F4" s="56">
        <f>'49仙台市'!$D$7</f>
        <v>0</v>
      </c>
      <c r="G4" s="54">
        <f>'49仙台市'!$D$8</f>
        <v>14</v>
      </c>
      <c r="H4" s="61">
        <f>'49仙台市'!$D$9</f>
        <v>0</v>
      </c>
      <c r="I4" s="82">
        <f>'49仙台市'!$E$7</f>
        <v>12</v>
      </c>
      <c r="J4" s="54">
        <f>'49仙台市'!$E$8</f>
        <v>1</v>
      </c>
      <c r="K4" s="81">
        <f>'49仙台市'!$E$9</f>
        <v>1</v>
      </c>
      <c r="L4" s="56">
        <f>'49仙台市'!$F$7</f>
        <v>7</v>
      </c>
      <c r="M4" s="54">
        <f>'49仙台市'!$F$8</f>
        <v>7</v>
      </c>
      <c r="N4" s="61">
        <f>'49仙台市'!$F$9</f>
        <v>0</v>
      </c>
      <c r="O4" s="82">
        <f>'49仙台市'!$G$7</f>
        <v>7</v>
      </c>
      <c r="P4" s="54">
        <f>'49仙台市'!$G$8</f>
        <v>0</v>
      </c>
      <c r="Q4" s="81">
        <f>'49仙台市'!$G$9</f>
        <v>7</v>
      </c>
      <c r="R4" s="56">
        <f>'49仙台市'!$H$7</f>
        <v>13</v>
      </c>
      <c r="S4" s="54">
        <f>'49仙台市'!$H$8</f>
        <v>0</v>
      </c>
      <c r="T4" s="61">
        <f>'49仙台市'!$H$9</f>
        <v>1</v>
      </c>
      <c r="U4" s="82">
        <f>'49仙台市'!$I$7</f>
        <v>7</v>
      </c>
      <c r="V4" s="54">
        <f>'49仙台市'!$I$8</f>
        <v>6</v>
      </c>
      <c r="W4" s="61">
        <f>'49仙台市'!$I$9</f>
        <v>1</v>
      </c>
    </row>
    <row r="5" spans="1:23" ht="26.25" customHeight="1">
      <c r="A5" s="98"/>
      <c r="B5" s="103" t="str">
        <f>'50さいたま市'!$C$4</f>
        <v>さいたま市</v>
      </c>
      <c r="C5" s="99">
        <f>'50さいたま市'!$E$4</f>
        <v>64</v>
      </c>
      <c r="D5" s="99">
        <f>'50さいたま市'!$G$4</f>
        <v>40</v>
      </c>
      <c r="E5" s="104">
        <f t="shared" si="0"/>
        <v>0.625</v>
      </c>
      <c r="F5" s="56">
        <f>'50さいたま市'!$D$7</f>
        <v>17</v>
      </c>
      <c r="G5" s="54">
        <f>'50さいたま市'!$D$8</f>
        <v>19</v>
      </c>
      <c r="H5" s="61">
        <f>'50さいたま市'!$D$9</f>
        <v>2</v>
      </c>
      <c r="I5" s="82">
        <f>'50さいたま市'!$E$7</f>
        <v>21</v>
      </c>
      <c r="J5" s="54">
        <f>'50さいたま市'!$E$8</f>
        <v>10</v>
      </c>
      <c r="K5" s="81">
        <f>'50さいたま市'!$E$9</f>
        <v>8</v>
      </c>
      <c r="L5" s="56">
        <f>'50さいたま市'!$F$7</f>
        <v>28</v>
      </c>
      <c r="M5" s="54">
        <f>'50さいたま市'!$F$8</f>
        <v>10</v>
      </c>
      <c r="N5" s="61">
        <f>'50さいたま市'!$F$9</f>
        <v>0</v>
      </c>
      <c r="O5" s="82">
        <f>'50さいたま市'!$G$7</f>
        <v>27</v>
      </c>
      <c r="P5" s="54">
        <f>'50さいたま市'!$G$8</f>
        <v>1</v>
      </c>
      <c r="Q5" s="81">
        <f>'50さいたま市'!$G$9</f>
        <v>12</v>
      </c>
      <c r="R5" s="56">
        <f>'50さいたま市'!$H$7</f>
        <v>31</v>
      </c>
      <c r="S5" s="54">
        <f>'50さいたま市'!$H$8</f>
        <v>0</v>
      </c>
      <c r="T5" s="61">
        <f>'50さいたま市'!$H$9</f>
        <v>8</v>
      </c>
      <c r="U5" s="82">
        <f>'50さいたま市'!$I$7</f>
        <v>23</v>
      </c>
      <c r="V5" s="54">
        <f>'50さいたま市'!$I$8</f>
        <v>11</v>
      </c>
      <c r="W5" s="61">
        <f>'50さいたま市'!$I$9</f>
        <v>4</v>
      </c>
    </row>
    <row r="6" spans="1:23" ht="26.25" customHeight="1">
      <c r="A6" s="98"/>
      <c r="B6" s="103" t="str">
        <f>'51千葉市'!$C$4</f>
        <v>千葉市</v>
      </c>
      <c r="C6" s="99">
        <f>'51千葉市'!$E$4</f>
        <v>54</v>
      </c>
      <c r="D6" s="99">
        <f>'51千葉市'!$G$4</f>
        <v>54</v>
      </c>
      <c r="E6" s="104">
        <f t="shared" si="0"/>
        <v>1</v>
      </c>
      <c r="F6" s="56">
        <f>'51千葉市'!$D$7</f>
        <v>0</v>
      </c>
      <c r="G6" s="54">
        <f>'51千葉市'!$D$8</f>
        <v>54</v>
      </c>
      <c r="H6" s="61">
        <f>'51千葉市'!$D$9</f>
        <v>0</v>
      </c>
      <c r="I6" s="82">
        <f>'51千葉市'!$E$7</f>
        <v>20</v>
      </c>
      <c r="J6" s="54">
        <f>'51千葉市'!$E$8</f>
        <v>33</v>
      </c>
      <c r="K6" s="81">
        <f>'51千葉市'!$E$9</f>
        <v>1</v>
      </c>
      <c r="L6" s="56">
        <f>'51千葉市'!$F$7</f>
        <v>25</v>
      </c>
      <c r="M6" s="54">
        <f>'51千葉市'!$F$8</f>
        <v>8</v>
      </c>
      <c r="N6" s="61">
        <f>'51千葉市'!$F$9</f>
        <v>21</v>
      </c>
      <c r="O6" s="82">
        <f>'51千葉市'!$G$7</f>
        <v>22</v>
      </c>
      <c r="P6" s="54">
        <f>'51千葉市'!$G$8</f>
        <v>0</v>
      </c>
      <c r="Q6" s="81">
        <f>'51千葉市'!$G$9</f>
        <v>32</v>
      </c>
      <c r="R6" s="56">
        <f>'51千葉市'!$H$7</f>
        <v>26</v>
      </c>
      <c r="S6" s="54">
        <f>'51千葉市'!$H$8</f>
        <v>0</v>
      </c>
      <c r="T6" s="61">
        <f>'51千葉市'!$H$9</f>
        <v>28</v>
      </c>
      <c r="U6" s="82">
        <f>'51千葉市'!$I$7</f>
        <v>22</v>
      </c>
      <c r="V6" s="54">
        <f>'51千葉市'!$I$8</f>
        <v>0</v>
      </c>
      <c r="W6" s="61">
        <f>'51千葉市'!$I$9</f>
        <v>32</v>
      </c>
    </row>
    <row r="7" spans="1:23" ht="26.25" customHeight="1">
      <c r="A7" s="98"/>
      <c r="B7" s="103" t="str">
        <f>'52横浜市'!$C$4</f>
        <v>横浜市</v>
      </c>
      <c r="C7" s="99">
        <f>'52横浜市'!$E$4</f>
        <v>92</v>
      </c>
      <c r="D7" s="99">
        <f>'52横浜市'!$G$4</f>
        <v>90</v>
      </c>
      <c r="E7" s="104">
        <f t="shared" si="0"/>
        <v>0.9782608695652174</v>
      </c>
      <c r="F7" s="56">
        <f>'52横浜市'!$D$7</f>
        <v>5</v>
      </c>
      <c r="G7" s="54">
        <f>'52横浜市'!$D$8</f>
        <v>83</v>
      </c>
      <c r="H7" s="61">
        <f>'52横浜市'!$D$9</f>
        <v>1</v>
      </c>
      <c r="I7" s="82">
        <f>'52横浜市'!$E$7</f>
        <v>53</v>
      </c>
      <c r="J7" s="54">
        <f>'52横浜市'!$E$8</f>
        <v>1</v>
      </c>
      <c r="K7" s="81">
        <f>'52横浜市'!$E$9</f>
        <v>6</v>
      </c>
      <c r="L7" s="56">
        <f>'52横浜市'!$F$7</f>
        <v>24</v>
      </c>
      <c r="M7" s="54">
        <f>'52横浜市'!$F$8</f>
        <v>0</v>
      </c>
      <c r="N7" s="61">
        <f>'52横浜市'!$F$9</f>
        <v>0</v>
      </c>
      <c r="O7" s="82">
        <f>'52横浜市'!$G$7</f>
        <v>23</v>
      </c>
      <c r="P7" s="54">
        <f>'52横浜市'!$G$8</f>
        <v>0</v>
      </c>
      <c r="Q7" s="81">
        <f>'52横浜市'!$G$9</f>
        <v>67</v>
      </c>
      <c r="R7" s="56">
        <f>'52横浜市'!$H$7</f>
        <v>24</v>
      </c>
      <c r="S7" s="54">
        <f>'52横浜市'!$H$8</f>
        <v>0</v>
      </c>
      <c r="T7" s="61">
        <f>'52横浜市'!$H$9</f>
        <v>66</v>
      </c>
      <c r="U7" s="82">
        <f>'52横浜市'!$I$7</f>
        <v>23</v>
      </c>
      <c r="V7" s="54">
        <f>'52横浜市'!$I$8</f>
        <v>0</v>
      </c>
      <c r="W7" s="61">
        <f>'52横浜市'!$I$9</f>
        <v>66</v>
      </c>
    </row>
    <row r="8" spans="1:23" ht="26.25" customHeight="1">
      <c r="A8" s="98"/>
      <c r="B8" s="103" t="str">
        <f>'53川崎市'!$C$4</f>
        <v>川崎市</v>
      </c>
      <c r="C8" s="99">
        <f>'53川崎市'!$E$4</f>
        <v>63</v>
      </c>
      <c r="D8" s="99">
        <f>'53川崎市'!$G$4</f>
        <v>46</v>
      </c>
      <c r="E8" s="104">
        <f t="shared" si="0"/>
        <v>0.7301587301587301</v>
      </c>
      <c r="F8" s="56">
        <f>'53川崎市'!$D$7</f>
        <v>0</v>
      </c>
      <c r="G8" s="54">
        <f>'53川崎市'!$D$8</f>
        <v>25</v>
      </c>
      <c r="H8" s="61">
        <f>'53川崎市'!$D$9</f>
        <v>18</v>
      </c>
      <c r="I8" s="82">
        <f>'53川崎市'!$E$7</f>
        <v>24</v>
      </c>
      <c r="J8" s="54">
        <f>'53川崎市'!$E$8</f>
        <v>1</v>
      </c>
      <c r="K8" s="81">
        <f>'53川崎市'!$E$9</f>
        <v>21</v>
      </c>
      <c r="L8" s="56">
        <f>'53川崎市'!$F$7</f>
        <v>31</v>
      </c>
      <c r="M8" s="54">
        <f>'53川崎市'!$F$8</f>
        <v>14</v>
      </c>
      <c r="N8" s="61">
        <f>'53川崎市'!$F$9</f>
        <v>0</v>
      </c>
      <c r="O8" s="82">
        <f>'53川崎市'!$G$7</f>
        <v>32</v>
      </c>
      <c r="P8" s="54">
        <f>'53川崎市'!$G$8</f>
        <v>0</v>
      </c>
      <c r="Q8" s="81">
        <f>'53川崎市'!$G$9</f>
        <v>14</v>
      </c>
      <c r="R8" s="56">
        <f>'53川崎市'!$H$7</f>
        <v>46</v>
      </c>
      <c r="S8" s="54">
        <f>'53川崎市'!$H$8</f>
        <v>0</v>
      </c>
      <c r="T8" s="61">
        <f>'53川崎市'!$H$9</f>
        <v>0</v>
      </c>
      <c r="U8" s="82">
        <f>'53川崎市'!$I$7</f>
        <v>30</v>
      </c>
      <c r="V8" s="54">
        <f>'53川崎市'!$I$8</f>
        <v>0</v>
      </c>
      <c r="W8" s="61">
        <f>'53川崎市'!$I$9</f>
        <v>16</v>
      </c>
    </row>
    <row r="9" spans="1:23" ht="26.25" customHeight="1">
      <c r="A9" s="98"/>
      <c r="B9" s="103" t="str">
        <f>'54新潟市'!$C$4</f>
        <v>新潟市</v>
      </c>
      <c r="C9" s="99">
        <f>'54新潟市'!$E$4</f>
        <v>56</v>
      </c>
      <c r="D9" s="99">
        <f>'54新潟市'!$G$4</f>
        <v>23</v>
      </c>
      <c r="E9" s="104">
        <f t="shared" si="0"/>
        <v>0.4107142857142857</v>
      </c>
      <c r="F9" s="56">
        <f>'54新潟市'!$D$7</f>
        <v>5</v>
      </c>
      <c r="G9" s="54">
        <f>'54新潟市'!$D$8</f>
        <v>9</v>
      </c>
      <c r="H9" s="61">
        <f>'54新潟市'!$D$9</f>
        <v>8</v>
      </c>
      <c r="I9" s="82">
        <f>'54新潟市'!$E$7</f>
        <v>6</v>
      </c>
      <c r="J9" s="54">
        <f>'54新潟市'!$E$8</f>
        <v>10</v>
      </c>
      <c r="K9" s="81">
        <f>'54新潟市'!$E$9</f>
        <v>5</v>
      </c>
      <c r="L9" s="56">
        <f>'54新潟市'!$F$7</f>
        <v>22</v>
      </c>
      <c r="M9" s="54">
        <f>'54新潟市'!$F$8</f>
        <v>1</v>
      </c>
      <c r="N9" s="61">
        <f>'54新潟市'!$F$9</f>
        <v>0</v>
      </c>
      <c r="O9" s="82">
        <f>'54新潟市'!$G$7</f>
        <v>21</v>
      </c>
      <c r="P9" s="54">
        <f>'54新潟市'!$G$8</f>
        <v>0</v>
      </c>
      <c r="Q9" s="81">
        <f>'54新潟市'!$G$9</f>
        <v>2</v>
      </c>
      <c r="R9" s="56">
        <f>'54新潟市'!$H$7</f>
        <v>22</v>
      </c>
      <c r="S9" s="54">
        <f>'54新潟市'!$H$8</f>
        <v>0</v>
      </c>
      <c r="T9" s="61">
        <f>'54新潟市'!$H$9</f>
        <v>1</v>
      </c>
      <c r="U9" s="82">
        <f>'54新潟市'!$I$7</f>
        <v>16</v>
      </c>
      <c r="V9" s="54">
        <f>'54新潟市'!$I$8</f>
        <v>2</v>
      </c>
      <c r="W9" s="61">
        <f>'54新潟市'!$I$9</f>
        <v>4</v>
      </c>
    </row>
    <row r="10" spans="1:23" ht="26.25" customHeight="1">
      <c r="A10" s="98"/>
      <c r="B10" s="103" t="str">
        <f>'55静岡市'!$C$4</f>
        <v>静岡市</v>
      </c>
      <c r="C10" s="99">
        <f>'55静岡市'!$E$4</f>
        <v>54</v>
      </c>
      <c r="D10" s="99">
        <f>'55静岡市'!$G$4</f>
        <v>44</v>
      </c>
      <c r="E10" s="104">
        <f t="shared" si="0"/>
        <v>0.8148148148148148</v>
      </c>
      <c r="F10" s="56">
        <f>'55静岡市'!$D$7</f>
        <v>6</v>
      </c>
      <c r="G10" s="54">
        <f>'55静岡市'!$D$8</f>
        <v>35</v>
      </c>
      <c r="H10" s="61">
        <f>'55静岡市'!$D$9</f>
        <v>2</v>
      </c>
      <c r="I10" s="82">
        <f>'55静岡市'!$E$7</f>
        <v>39</v>
      </c>
      <c r="J10" s="54">
        <f>'55静岡市'!$E$8</f>
        <v>4</v>
      </c>
      <c r="K10" s="81">
        <f>'55静岡市'!$E$9</f>
        <v>0</v>
      </c>
      <c r="L10" s="56">
        <f>'55静岡市'!$F$7</f>
        <v>43</v>
      </c>
      <c r="M10" s="54">
        <f>'55静岡市'!$F$8</f>
        <v>1</v>
      </c>
      <c r="N10" s="61">
        <f>'55静岡市'!$F$9</f>
        <v>0</v>
      </c>
      <c r="O10" s="82">
        <f>'55静岡市'!$G$7</f>
        <v>40</v>
      </c>
      <c r="P10" s="54">
        <f>'55静岡市'!$G$8</f>
        <v>0</v>
      </c>
      <c r="Q10" s="81">
        <f>'55静岡市'!$G$9</f>
        <v>4</v>
      </c>
      <c r="R10" s="56">
        <f>'55静岡市'!$H$7</f>
        <v>43</v>
      </c>
      <c r="S10" s="54">
        <f>'55静岡市'!$H$8</f>
        <v>0</v>
      </c>
      <c r="T10" s="61">
        <f>'55静岡市'!$H$9</f>
        <v>1</v>
      </c>
      <c r="U10" s="82">
        <f>'55静岡市'!$I$7</f>
        <v>39</v>
      </c>
      <c r="V10" s="54">
        <f>'55静岡市'!$I$8</f>
        <v>0</v>
      </c>
      <c r="W10" s="61">
        <f>'55静岡市'!$I$9</f>
        <v>5</v>
      </c>
    </row>
    <row r="11" spans="1:23" ht="26.25" customHeight="1">
      <c r="A11" s="98"/>
      <c r="B11" s="103" t="str">
        <f>'56浜松市'!$C$4</f>
        <v>浜松市</v>
      </c>
      <c r="C11" s="99">
        <f>'56浜松市'!$E$4</f>
        <v>54</v>
      </c>
      <c r="D11" s="99">
        <f>'56浜松市'!$G$4</f>
        <v>52</v>
      </c>
      <c r="E11" s="104">
        <f t="shared" si="0"/>
        <v>0.9629629629629629</v>
      </c>
      <c r="F11" s="56">
        <f>'56浜松市'!$D$7</f>
        <v>0</v>
      </c>
      <c r="G11" s="54">
        <f>'56浜松市'!$D$8</f>
        <v>10</v>
      </c>
      <c r="H11" s="61">
        <f>'56浜松市'!$D$9</f>
        <v>37</v>
      </c>
      <c r="I11" s="82">
        <f>'56浜松市'!$E$7</f>
        <v>36</v>
      </c>
      <c r="J11" s="54">
        <f>'56浜松市'!$E$8</f>
        <v>10</v>
      </c>
      <c r="K11" s="81">
        <f>'56浜松市'!$E$9</f>
        <v>3</v>
      </c>
      <c r="L11" s="56">
        <f>'56浜松市'!$F$7</f>
        <v>48</v>
      </c>
      <c r="M11" s="54">
        <f>'56浜松市'!$F$8</f>
        <v>3</v>
      </c>
      <c r="N11" s="61">
        <f>'56浜松市'!$F$9</f>
        <v>0</v>
      </c>
      <c r="O11" s="82">
        <f>'56浜松市'!$G$7</f>
        <v>35</v>
      </c>
      <c r="P11" s="54">
        <f>'56浜松市'!$G$8</f>
        <v>2</v>
      </c>
      <c r="Q11" s="81">
        <f>'56浜松市'!$G$9</f>
        <v>4</v>
      </c>
      <c r="R11" s="56">
        <f>'56浜松市'!$H$7</f>
        <v>48</v>
      </c>
      <c r="S11" s="54">
        <f>'56浜松市'!$H$8</f>
        <v>2</v>
      </c>
      <c r="T11" s="61">
        <f>'56浜松市'!$H$9</f>
        <v>1</v>
      </c>
      <c r="U11" s="82">
        <f>'56浜松市'!$I$7</f>
        <v>16</v>
      </c>
      <c r="V11" s="54">
        <f>'56浜松市'!$I$8</f>
        <v>13</v>
      </c>
      <c r="W11" s="61">
        <f>'56浜松市'!$I$9</f>
        <v>11</v>
      </c>
    </row>
    <row r="12" spans="1:23" ht="26.25" customHeight="1">
      <c r="A12" s="98"/>
      <c r="B12" s="103" t="str">
        <f>'57名古屋市'!$C$4</f>
        <v>名古屋市</v>
      </c>
      <c r="C12" s="99">
        <f>'57名古屋市'!$E$4</f>
        <v>75</v>
      </c>
      <c r="D12" s="99">
        <f>'57名古屋市'!$G$4</f>
        <v>19</v>
      </c>
      <c r="E12" s="104">
        <f t="shared" si="0"/>
        <v>0.25333333333333335</v>
      </c>
      <c r="F12" s="56">
        <f>'57名古屋市'!$D$7</f>
        <v>9</v>
      </c>
      <c r="G12" s="54">
        <f>'57名古屋市'!$D$8</f>
        <v>10</v>
      </c>
      <c r="H12" s="61">
        <f>'57名古屋市'!$D$9</f>
        <v>0</v>
      </c>
      <c r="I12" s="82">
        <f>'57名古屋市'!$E$7</f>
        <v>17</v>
      </c>
      <c r="J12" s="54">
        <f>'57名古屋市'!$E$8</f>
        <v>0</v>
      </c>
      <c r="K12" s="81">
        <f>'57名古屋市'!$E$9</f>
        <v>2</v>
      </c>
      <c r="L12" s="56">
        <f>'57名古屋市'!$F$7</f>
        <v>10</v>
      </c>
      <c r="M12" s="54">
        <f>'57名古屋市'!$F$8</f>
        <v>9</v>
      </c>
      <c r="N12" s="61">
        <f>'57名古屋市'!$F$9</f>
        <v>0</v>
      </c>
      <c r="O12" s="82">
        <f>'57名古屋市'!$G$7</f>
        <v>19</v>
      </c>
      <c r="P12" s="54">
        <f>'57名古屋市'!$G$8</f>
        <v>0</v>
      </c>
      <c r="Q12" s="81">
        <f>'57名古屋市'!$G$9</f>
        <v>0</v>
      </c>
      <c r="R12" s="56">
        <f>'57名古屋市'!$H$7</f>
        <v>10</v>
      </c>
      <c r="S12" s="54">
        <f>'57名古屋市'!$H$8</f>
        <v>0</v>
      </c>
      <c r="T12" s="61">
        <f>'57名古屋市'!$H$9</f>
        <v>9</v>
      </c>
      <c r="U12" s="82">
        <f>'57名古屋市'!$I$7</f>
        <v>10</v>
      </c>
      <c r="V12" s="54">
        <f>'57名古屋市'!$I$8</f>
        <v>0</v>
      </c>
      <c r="W12" s="61">
        <f>'57名古屋市'!$I$9</f>
        <v>9</v>
      </c>
    </row>
    <row r="13" spans="1:23" s="127" customFormat="1" ht="26.25" customHeight="1">
      <c r="A13" s="119"/>
      <c r="B13" s="120" t="str">
        <f>'58京都市'!$C$4</f>
        <v>京都市</v>
      </c>
      <c r="C13" s="121">
        <f>'58京都市'!$E$4</f>
        <v>69</v>
      </c>
      <c r="D13" s="121">
        <f>'58京都市'!$G$4</f>
        <v>59</v>
      </c>
      <c r="E13" s="122">
        <f>D13/C13</f>
        <v>0.855072463768116</v>
      </c>
      <c r="F13" s="123">
        <f>'58京都市'!$D$7</f>
        <v>0</v>
      </c>
      <c r="G13" s="95">
        <f>'58京都市'!$D$8</f>
        <v>58</v>
      </c>
      <c r="H13" s="124">
        <f>'58京都市'!$D$9</f>
        <v>1</v>
      </c>
      <c r="I13" s="125">
        <f>'58京都市'!$E$7</f>
        <v>0</v>
      </c>
      <c r="J13" s="95">
        <f>'58京都市'!$E$8</f>
        <v>59</v>
      </c>
      <c r="K13" s="126">
        <f>'58京都市'!$E$9</f>
        <v>0</v>
      </c>
      <c r="L13" s="123">
        <f>'58京都市'!$F$7</f>
        <v>22</v>
      </c>
      <c r="M13" s="95">
        <f>'58京都市'!$F$8</f>
        <v>37</v>
      </c>
      <c r="N13" s="124">
        <f>'58京都市'!$F$9</f>
        <v>0</v>
      </c>
      <c r="O13" s="125">
        <f>'58京都市'!$G$7</f>
        <v>22</v>
      </c>
      <c r="P13" s="95">
        <f>'58京都市'!$G$8</f>
        <v>0</v>
      </c>
      <c r="Q13" s="126">
        <f>'58京都市'!$G$9</f>
        <v>37</v>
      </c>
      <c r="R13" s="123">
        <f>'58京都市'!$H$7</f>
        <v>22</v>
      </c>
      <c r="S13" s="95">
        <f>'58京都市'!$H$8</f>
        <v>0</v>
      </c>
      <c r="T13" s="124">
        <f>'58京都市'!$H$9</f>
        <v>37</v>
      </c>
      <c r="U13" s="125">
        <f>'58京都市'!$I$7</f>
        <v>19</v>
      </c>
      <c r="V13" s="95">
        <f>'58京都市'!$I$8</f>
        <v>0</v>
      </c>
      <c r="W13" s="124">
        <f>'58京都市'!$I$9</f>
        <v>40</v>
      </c>
    </row>
    <row r="14" spans="1:23" ht="26.25" customHeight="1">
      <c r="A14" s="98"/>
      <c r="B14" s="103" t="str">
        <f>'59大阪市'!$C$4</f>
        <v>大阪市</v>
      </c>
      <c r="C14" s="99">
        <f>'59大阪市'!$E$4</f>
        <v>89</v>
      </c>
      <c r="D14" s="99">
        <f>'59大阪市'!$G$4</f>
        <v>0</v>
      </c>
      <c r="E14" s="104">
        <f aca="true" t="shared" si="1" ref="E14:E20">D14/C14</f>
        <v>0</v>
      </c>
      <c r="F14" s="56">
        <f>'59大阪市'!$D$7</f>
        <v>0</v>
      </c>
      <c r="G14" s="54">
        <f>'59大阪市'!$D$8</f>
        <v>0</v>
      </c>
      <c r="H14" s="61">
        <f>'59大阪市'!$D$9</f>
        <v>0</v>
      </c>
      <c r="I14" s="82">
        <f>'59大阪市'!$E$7</f>
        <v>0</v>
      </c>
      <c r="J14" s="54">
        <f>'59大阪市'!$E$8</f>
        <v>0</v>
      </c>
      <c r="K14" s="81">
        <f>'59大阪市'!$E$9</f>
        <v>0</v>
      </c>
      <c r="L14" s="56">
        <f>'59大阪市'!$F$7</f>
        <v>0</v>
      </c>
      <c r="M14" s="54">
        <f>'59大阪市'!$F$8</f>
        <v>0</v>
      </c>
      <c r="N14" s="61">
        <f>'59大阪市'!$F$9</f>
        <v>0</v>
      </c>
      <c r="O14" s="82">
        <f>'59大阪市'!$G$7</f>
        <v>0</v>
      </c>
      <c r="P14" s="54">
        <f>'59大阪市'!$G$8</f>
        <v>0</v>
      </c>
      <c r="Q14" s="81">
        <f>'59大阪市'!$G$9</f>
        <v>0</v>
      </c>
      <c r="R14" s="56">
        <f>'59大阪市'!$H$7</f>
        <v>0</v>
      </c>
      <c r="S14" s="54">
        <f>'59大阪市'!$H$8</f>
        <v>0</v>
      </c>
      <c r="T14" s="61">
        <f>'59大阪市'!$H$9</f>
        <v>0</v>
      </c>
      <c r="U14" s="82">
        <f>'59大阪市'!$I$7</f>
        <v>0</v>
      </c>
      <c r="V14" s="54">
        <f>'59大阪市'!$I$8</f>
        <v>0</v>
      </c>
      <c r="W14" s="61">
        <f>'59大阪市'!$I$9</f>
        <v>0</v>
      </c>
    </row>
    <row r="15" spans="1:23" ht="26.25" customHeight="1">
      <c r="A15" s="98"/>
      <c r="B15" s="103" t="str">
        <f>'60堺市'!$C$4</f>
        <v>堺市</v>
      </c>
      <c r="C15" s="99">
        <f>'60堺市'!$E$4</f>
        <v>52</v>
      </c>
      <c r="D15" s="99">
        <f>'60堺市'!$G$4</f>
        <v>2</v>
      </c>
      <c r="E15" s="104">
        <f t="shared" si="1"/>
        <v>0.038461538461538464</v>
      </c>
      <c r="F15" s="56">
        <f>'60堺市'!$D$7</f>
        <v>0</v>
      </c>
      <c r="G15" s="54">
        <f>'60堺市'!$D$8</f>
        <v>0</v>
      </c>
      <c r="H15" s="61">
        <f>'60堺市'!$D$9</f>
        <v>0</v>
      </c>
      <c r="I15" s="82">
        <f>'60堺市'!$E$7</f>
        <v>0</v>
      </c>
      <c r="J15" s="54">
        <f>'60堺市'!$E$8</f>
        <v>0</v>
      </c>
      <c r="K15" s="81">
        <f>'60堺市'!$E$9</f>
        <v>1</v>
      </c>
      <c r="L15" s="56">
        <f>'60堺市'!$F$7</f>
        <v>2</v>
      </c>
      <c r="M15" s="54">
        <f>'60堺市'!$F$8</f>
        <v>0</v>
      </c>
      <c r="N15" s="61">
        <f>'60堺市'!$F$9</f>
        <v>0</v>
      </c>
      <c r="O15" s="82">
        <f>'60堺市'!$G$7</f>
        <v>2</v>
      </c>
      <c r="P15" s="54">
        <f>'60堺市'!$G$8</f>
        <v>0</v>
      </c>
      <c r="Q15" s="81">
        <f>'60堺市'!$G$9</f>
        <v>0</v>
      </c>
      <c r="R15" s="56">
        <f>'60堺市'!$H$7</f>
        <v>2</v>
      </c>
      <c r="S15" s="54">
        <f>'60堺市'!$H$8</f>
        <v>0</v>
      </c>
      <c r="T15" s="61">
        <f>'60堺市'!$H$9</f>
        <v>0</v>
      </c>
      <c r="U15" s="82">
        <f>'60堺市'!$I$7</f>
        <v>1</v>
      </c>
      <c r="V15" s="54">
        <f>'60堺市'!$I$8</f>
        <v>0</v>
      </c>
      <c r="W15" s="61">
        <f>'60堺市'!$I$9</f>
        <v>0</v>
      </c>
    </row>
    <row r="16" spans="1:23" ht="26.25" customHeight="1">
      <c r="A16" s="98"/>
      <c r="B16" s="103" t="str">
        <f>'61神戸市'!$C$4</f>
        <v>神戸市</v>
      </c>
      <c r="C16" s="99">
        <f>'61神戸市'!$E$4</f>
        <v>69</v>
      </c>
      <c r="D16" s="99">
        <f>'61神戸市'!$G$4</f>
        <v>34</v>
      </c>
      <c r="E16" s="104">
        <f t="shared" si="1"/>
        <v>0.4927536231884058</v>
      </c>
      <c r="F16" s="56">
        <f>'61神戸市'!$D$7</f>
        <v>1</v>
      </c>
      <c r="G16" s="54">
        <f>'61神戸市'!$D$8</f>
        <v>32</v>
      </c>
      <c r="H16" s="61">
        <f>'61神戸市'!$D$9</f>
        <v>0</v>
      </c>
      <c r="I16" s="82">
        <f>'61神戸市'!$E$7</f>
        <v>27</v>
      </c>
      <c r="J16" s="54">
        <f>'61神戸市'!$E$8</f>
        <v>6</v>
      </c>
      <c r="K16" s="81">
        <f>'61神戸市'!$E$9</f>
        <v>1</v>
      </c>
      <c r="L16" s="56">
        <f>'61神戸市'!$F$7</f>
        <v>34</v>
      </c>
      <c r="M16" s="54">
        <f>'61神戸市'!$F$8</f>
        <v>0</v>
      </c>
      <c r="N16" s="61">
        <f>'61神戸市'!$F$9</f>
        <v>0</v>
      </c>
      <c r="O16" s="82">
        <f>'61神戸市'!$G$7</f>
        <v>32</v>
      </c>
      <c r="P16" s="54">
        <f>'61神戸市'!$G$8</f>
        <v>1</v>
      </c>
      <c r="Q16" s="81">
        <f>'61神戸市'!$G$9</f>
        <v>1</v>
      </c>
      <c r="R16" s="56">
        <f>'61神戸市'!$H$7</f>
        <v>33</v>
      </c>
      <c r="S16" s="54">
        <f>'61神戸市'!$H$8</f>
        <v>0</v>
      </c>
      <c r="T16" s="61">
        <f>'61神戸市'!$H$9</f>
        <v>1</v>
      </c>
      <c r="U16" s="82">
        <f>'61神戸市'!$I$7</f>
        <v>31</v>
      </c>
      <c r="V16" s="54">
        <f>'61神戸市'!$I$8</f>
        <v>0</v>
      </c>
      <c r="W16" s="61">
        <f>'61神戸市'!$I$9</f>
        <v>3</v>
      </c>
    </row>
    <row r="17" spans="1:23" ht="26.25" customHeight="1">
      <c r="A17" s="98"/>
      <c r="B17" s="103" t="str">
        <f>'62広島市'!$C$4</f>
        <v>広島市</v>
      </c>
      <c r="C17" s="99">
        <f>'62広島市'!$E$4</f>
        <v>55</v>
      </c>
      <c r="D17" s="99">
        <f>'62広島市'!$G$4</f>
        <v>23</v>
      </c>
      <c r="E17" s="104">
        <f t="shared" si="1"/>
        <v>0.41818181818181815</v>
      </c>
      <c r="F17" s="56">
        <f>'62広島市'!$D$7</f>
        <v>8</v>
      </c>
      <c r="G17" s="54">
        <f>'62広島市'!$D$8</f>
        <v>12</v>
      </c>
      <c r="H17" s="61">
        <f>'62広島市'!$D$9</f>
        <v>3</v>
      </c>
      <c r="I17" s="82">
        <f>'62広島市'!$E$7</f>
        <v>10</v>
      </c>
      <c r="J17" s="54">
        <f>'62広島市'!$E$8</f>
        <v>10</v>
      </c>
      <c r="K17" s="81">
        <f>'62広島市'!$E$9</f>
        <v>3</v>
      </c>
      <c r="L17" s="56">
        <f>'62広島市'!$F$7</f>
        <v>21</v>
      </c>
      <c r="M17" s="54">
        <f>'62広島市'!$F$8</f>
        <v>1</v>
      </c>
      <c r="N17" s="61">
        <f>'62広島市'!$F$9</f>
        <v>0</v>
      </c>
      <c r="O17" s="82">
        <f>'62広島市'!$G$7</f>
        <v>10</v>
      </c>
      <c r="P17" s="54">
        <f>'62広島市'!$G$8</f>
        <v>0</v>
      </c>
      <c r="Q17" s="81">
        <f>'62広島市'!$G$9</f>
        <v>13</v>
      </c>
      <c r="R17" s="56">
        <f>'62広島市'!$H$7</f>
        <v>17</v>
      </c>
      <c r="S17" s="54">
        <f>'62広島市'!$H$8</f>
        <v>0</v>
      </c>
      <c r="T17" s="61">
        <f>'62広島市'!$H$9</f>
        <v>6</v>
      </c>
      <c r="U17" s="82">
        <f>'62広島市'!$I$7</f>
        <v>10</v>
      </c>
      <c r="V17" s="54">
        <f>'62広島市'!$I$8</f>
        <v>0</v>
      </c>
      <c r="W17" s="61">
        <f>'62広島市'!$I$9</f>
        <v>13</v>
      </c>
    </row>
    <row r="18" spans="1:23" ht="26.25" customHeight="1">
      <c r="A18" s="98"/>
      <c r="B18" s="103" t="str">
        <f>'63北九州市'!$C$4</f>
        <v>北九州市</v>
      </c>
      <c r="C18" s="99">
        <f>'63北九州市'!$E$4</f>
        <v>64</v>
      </c>
      <c r="D18" s="99">
        <f>'63北九州市'!$G$4</f>
        <v>62</v>
      </c>
      <c r="E18" s="104">
        <f t="shared" si="1"/>
        <v>0.96875</v>
      </c>
      <c r="F18" s="56">
        <f>'63北九州市'!$D$7</f>
        <v>0</v>
      </c>
      <c r="G18" s="54">
        <f>'63北九州市'!$D$8</f>
        <v>63</v>
      </c>
      <c r="H18" s="61">
        <f>'63北九州市'!$D$9</f>
        <v>0</v>
      </c>
      <c r="I18" s="82">
        <f>'63北九州市'!$E$7</f>
        <v>62</v>
      </c>
      <c r="J18" s="54">
        <f>'63北九州市'!$E$8</f>
        <v>1</v>
      </c>
      <c r="K18" s="81">
        <f>'63北九州市'!$E$9</f>
        <v>0</v>
      </c>
      <c r="L18" s="56">
        <f>'63北九州市'!$F$7</f>
        <v>10</v>
      </c>
      <c r="M18" s="54">
        <f>'63北九州市'!$F$8</f>
        <v>53</v>
      </c>
      <c r="N18" s="61">
        <f>'63北九州市'!$F$9</f>
        <v>0</v>
      </c>
      <c r="O18" s="82">
        <f>'63北九州市'!$G$7</f>
        <v>10</v>
      </c>
      <c r="P18" s="54">
        <f>'63北九州市'!$G$8</f>
        <v>53</v>
      </c>
      <c r="Q18" s="81">
        <f>'63北九州市'!$G$9</f>
        <v>0</v>
      </c>
      <c r="R18" s="56">
        <f>'63北九州市'!$H$7</f>
        <v>24</v>
      </c>
      <c r="S18" s="54">
        <f>'63北九州市'!$H$8</f>
        <v>39</v>
      </c>
      <c r="T18" s="61">
        <f>'63北九州市'!$H$9</f>
        <v>0</v>
      </c>
      <c r="U18" s="82">
        <f>'63北九州市'!$I$7</f>
        <v>10</v>
      </c>
      <c r="V18" s="54">
        <f>'63北九州市'!$I$8</f>
        <v>53</v>
      </c>
      <c r="W18" s="61">
        <f>'63北九州市'!$I$9</f>
        <v>0</v>
      </c>
    </row>
    <row r="19" spans="1:23" ht="26.25" customHeight="1" thickBot="1">
      <c r="A19" s="98"/>
      <c r="B19" s="103" t="str">
        <f>'64福岡市'!$C$4</f>
        <v>福岡市</v>
      </c>
      <c r="C19" s="99">
        <f>'64福岡市'!$E$4</f>
        <v>63</v>
      </c>
      <c r="D19" s="99">
        <f>'64福岡市'!$G$4</f>
        <v>47</v>
      </c>
      <c r="E19" s="104">
        <f t="shared" si="1"/>
        <v>0.746031746031746</v>
      </c>
      <c r="F19" s="57">
        <f>'64福岡市'!$D$7</f>
        <v>5</v>
      </c>
      <c r="G19" s="63">
        <f>'64福岡市'!$D$8</f>
        <v>39</v>
      </c>
      <c r="H19" s="105">
        <f>'64福岡市'!$D$9</f>
        <v>2</v>
      </c>
      <c r="I19" s="106">
        <f>'64福岡市'!$E$7</f>
        <v>7</v>
      </c>
      <c r="J19" s="63">
        <f>'64福岡市'!$E$8</f>
        <v>38</v>
      </c>
      <c r="K19" s="107">
        <f>'64福岡市'!$E$9</f>
        <v>1</v>
      </c>
      <c r="L19" s="57">
        <f>'64福岡市'!$F$7</f>
        <v>25</v>
      </c>
      <c r="M19" s="63">
        <f>'64福岡市'!$F$8</f>
        <v>21</v>
      </c>
      <c r="N19" s="105">
        <f>'64福岡市'!$F$9</f>
        <v>0</v>
      </c>
      <c r="O19" s="106">
        <f>'64福岡市'!$G$7</f>
        <v>25</v>
      </c>
      <c r="P19" s="63">
        <f>'64福岡市'!$G$8</f>
        <v>2</v>
      </c>
      <c r="Q19" s="107">
        <f>'64福岡市'!$G$9</f>
        <v>20</v>
      </c>
      <c r="R19" s="57">
        <f>'64福岡市'!$H$7</f>
        <v>41</v>
      </c>
      <c r="S19" s="63">
        <f>'64福岡市'!$H$8</f>
        <v>0</v>
      </c>
      <c r="T19" s="105">
        <f>'64福岡市'!$H$9</f>
        <v>5</v>
      </c>
      <c r="U19" s="106">
        <f>'64福岡市'!$I$7</f>
        <v>25</v>
      </c>
      <c r="V19" s="63">
        <f>'64福岡市'!$I$8</f>
        <v>9</v>
      </c>
      <c r="W19" s="105">
        <f>'64福岡市'!$I$9</f>
        <v>12</v>
      </c>
    </row>
    <row r="20" spans="3:23" ht="26.25" customHeight="1">
      <c r="C20" s="128">
        <f>SUM(C3:C19)</f>
        <v>1099</v>
      </c>
      <c r="D20" s="128">
        <f aca="true" t="shared" si="2" ref="D20:W20">SUM(D3:D19)</f>
        <v>632</v>
      </c>
      <c r="E20" s="129">
        <f t="shared" si="1"/>
        <v>0.5750682438580528</v>
      </c>
      <c r="F20" s="128">
        <f t="shared" si="2"/>
        <v>71</v>
      </c>
      <c r="G20" s="128">
        <f t="shared" si="2"/>
        <v>464</v>
      </c>
      <c r="H20" s="128">
        <f t="shared" si="2"/>
        <v>74</v>
      </c>
      <c r="I20" s="128">
        <f t="shared" si="2"/>
        <v>353</v>
      </c>
      <c r="J20" s="128">
        <f t="shared" si="2"/>
        <v>185</v>
      </c>
      <c r="K20" s="128">
        <f t="shared" si="2"/>
        <v>54</v>
      </c>
      <c r="L20" s="128">
        <f t="shared" si="2"/>
        <v>375</v>
      </c>
      <c r="M20" s="128">
        <f t="shared" si="2"/>
        <v>165</v>
      </c>
      <c r="N20" s="128">
        <f t="shared" si="2"/>
        <v>21</v>
      </c>
      <c r="O20" s="128">
        <f t="shared" si="2"/>
        <v>348</v>
      </c>
      <c r="P20" s="128">
        <f t="shared" si="2"/>
        <v>59</v>
      </c>
      <c r="Q20" s="128">
        <f t="shared" si="2"/>
        <v>215</v>
      </c>
      <c r="R20" s="128">
        <f t="shared" si="2"/>
        <v>424</v>
      </c>
      <c r="S20" s="128">
        <f t="shared" si="2"/>
        <v>41</v>
      </c>
      <c r="T20" s="128">
        <f t="shared" si="2"/>
        <v>165</v>
      </c>
      <c r="U20" s="128">
        <f t="shared" si="2"/>
        <v>291</v>
      </c>
      <c r="V20" s="128">
        <f t="shared" si="2"/>
        <v>94</v>
      </c>
      <c r="W20" s="128">
        <f t="shared" si="2"/>
        <v>230</v>
      </c>
    </row>
  </sheetData>
  <mergeCells count="6">
    <mergeCell ref="R1:T1"/>
    <mergeCell ref="U1:W1"/>
    <mergeCell ref="F1:H1"/>
    <mergeCell ref="I1:K1"/>
    <mergeCell ref="L1:N1"/>
    <mergeCell ref="O1:Q1"/>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1"/>
  <headerFooter alignWithMargins="0">
    <oddHeader>&amp;C&amp;18政令市　政務調査費議員アンケート　回答率と回答集計結果</oddHeader>
  </headerFooter>
</worksheet>
</file>

<file path=xl/worksheets/sheet10.xml><?xml version="1.0" encoding="utf-8"?>
<worksheet xmlns="http://schemas.openxmlformats.org/spreadsheetml/2006/main" xmlns:r="http://schemas.openxmlformats.org/officeDocument/2006/relationships">
  <dimension ref="C1:R177"/>
  <sheetViews>
    <sheetView view="pageBreakPreview" zoomScaleSheetLayoutView="100" workbookViewId="0" topLeftCell="B1">
      <selection activeCell="E5" sqref="E5"/>
    </sheetView>
  </sheetViews>
  <sheetFormatPr defaultColWidth="9.00390625" defaultRowHeight="13.5"/>
  <cols>
    <col min="1" max="1" width="4.875" style="0" hidden="1" customWidth="1"/>
    <col min="2" max="2" width="0.6171875" style="0" customWidth="1"/>
    <col min="3" max="3" width="10.00390625" style="1" customWidth="1"/>
    <col min="4" max="9" width="5.00390625" style="2" customWidth="1"/>
    <col min="10" max="10" width="39.00390625" style="135" customWidth="1"/>
    <col min="11" max="11" width="2.00390625" style="0" customWidth="1"/>
    <col min="12" max="17" width="3.75390625" style="0" customWidth="1"/>
    <col min="18" max="18" width="10.875" style="0" customWidth="1"/>
  </cols>
  <sheetData>
    <row r="1" spans="4:9" ht="13.5">
      <c r="D1" s="2">
        <f aca="true" t="shared" si="0" ref="D1:I1">$G$4-SUM(D7:D9)</f>
        <v>5</v>
      </c>
      <c r="E1" s="2">
        <f t="shared" si="0"/>
        <v>3</v>
      </c>
      <c r="F1" s="2">
        <f t="shared" si="0"/>
        <v>1</v>
      </c>
      <c r="G1" s="2">
        <f t="shared" si="0"/>
        <v>11</v>
      </c>
      <c r="H1" s="2">
        <f t="shared" si="0"/>
        <v>1</v>
      </c>
      <c r="I1" s="2">
        <f t="shared" si="0"/>
        <v>12</v>
      </c>
    </row>
    <row r="2" ht="14.25" thickBot="1"/>
    <row r="3" spans="3:10" s="3" customFormat="1" ht="15" thickBot="1">
      <c r="C3" s="149" t="s">
        <v>384</v>
      </c>
      <c r="D3" s="150"/>
      <c r="E3" s="149" t="s">
        <v>385</v>
      </c>
      <c r="F3" s="150"/>
      <c r="G3" s="149" t="s">
        <v>386</v>
      </c>
      <c r="H3" s="150"/>
      <c r="I3" s="149" t="s">
        <v>387</v>
      </c>
      <c r="J3" s="150"/>
    </row>
    <row r="4" spans="3:10" ht="25.5" customHeight="1" thickBot="1">
      <c r="C4" s="144" t="s">
        <v>798</v>
      </c>
      <c r="D4" s="97"/>
      <c r="E4" s="96">
        <v>54</v>
      </c>
      <c r="F4" s="97"/>
      <c r="G4" s="96">
        <f>COUNTA(C12:C143)</f>
        <v>52</v>
      </c>
      <c r="H4" s="97"/>
      <c r="I4" s="151">
        <f>G4/E4</f>
        <v>0.9629629629629629</v>
      </c>
      <c r="J4" s="151"/>
    </row>
    <row r="5" spans="3:4" ht="11.25" customHeight="1" thickBot="1">
      <c r="C5" s="4"/>
      <c r="D5" s="5"/>
    </row>
    <row r="6" spans="3:10" ht="14.25" thickBot="1">
      <c r="C6" s="6" t="s">
        <v>388</v>
      </c>
      <c r="D6" s="7" t="s">
        <v>389</v>
      </c>
      <c r="E6" s="7" t="s">
        <v>390</v>
      </c>
      <c r="F6" s="7" t="s">
        <v>391</v>
      </c>
      <c r="G6" s="7" t="s">
        <v>392</v>
      </c>
      <c r="H6" s="7" t="s">
        <v>393</v>
      </c>
      <c r="I6" s="8" t="s">
        <v>394</v>
      </c>
      <c r="J6" s="136"/>
    </row>
    <row r="7" spans="3:10" ht="13.5">
      <c r="C7" s="10" t="s">
        <v>795</v>
      </c>
      <c r="D7" s="11">
        <f>COUNTIF($D$12:$D$143,C7)</f>
        <v>0</v>
      </c>
      <c r="E7" s="11">
        <f>COUNTIF($E$12:$E$143,C7)</f>
        <v>36</v>
      </c>
      <c r="F7" s="11">
        <f>COUNTIF($F$12:$F$143,C7)</f>
        <v>48</v>
      </c>
      <c r="G7" s="11">
        <f>COUNTIF($G$12:$G$143,C7)</f>
        <v>35</v>
      </c>
      <c r="H7" s="11">
        <f>COUNTIF($H$12:$H$143,C7)</f>
        <v>48</v>
      </c>
      <c r="I7" s="12">
        <f>COUNTIF($I$12:$I$143,C7)</f>
        <v>16</v>
      </c>
      <c r="J7" s="136"/>
    </row>
    <row r="8" spans="3:10" ht="13.5">
      <c r="C8" s="10" t="s">
        <v>796</v>
      </c>
      <c r="D8" s="13">
        <f>COUNTIF($D$12:$D$143,C8)</f>
        <v>10</v>
      </c>
      <c r="E8" s="13">
        <f>COUNTIF($E$12:$E$143,C8)</f>
        <v>10</v>
      </c>
      <c r="F8" s="13">
        <f>COUNTIF($F$12:$F$143,C8)</f>
        <v>3</v>
      </c>
      <c r="G8" s="13">
        <f>COUNTIF($G$12:$G$143,C8)</f>
        <v>2</v>
      </c>
      <c r="H8" s="13">
        <f>COUNTIF($H$12:$H$143,C8)</f>
        <v>2</v>
      </c>
      <c r="I8" s="14">
        <f>COUNTIF($I$12:$I$143,C8)</f>
        <v>13</v>
      </c>
      <c r="J8" s="136"/>
    </row>
    <row r="9" spans="3:10" ht="14.25" thickBot="1">
      <c r="C9" s="15" t="s">
        <v>797</v>
      </c>
      <c r="D9" s="16">
        <f>COUNTIF($D$12:$D$143,C9)</f>
        <v>37</v>
      </c>
      <c r="E9" s="16">
        <f>COUNTIF($E$12:$E$143,C9)</f>
        <v>3</v>
      </c>
      <c r="F9" s="16">
        <f>COUNTIF($F$12:$F$143,C9)</f>
        <v>0</v>
      </c>
      <c r="G9" s="16">
        <f>COUNTIF($G$12:$G$143,C9)</f>
        <v>4</v>
      </c>
      <c r="H9" s="16">
        <f>COUNTIF($H$12:$H$143,C9)</f>
        <v>1</v>
      </c>
      <c r="I9" s="17">
        <f>COUNTIF($I$12:$I$143,C9)</f>
        <v>11</v>
      </c>
      <c r="J9" s="136"/>
    </row>
    <row r="10" spans="3:10" s="9" customFormat="1" ht="13.5">
      <c r="C10" s="18"/>
      <c r="D10" s="19"/>
      <c r="E10" s="19"/>
      <c r="F10" s="19"/>
      <c r="G10" s="19"/>
      <c r="H10" s="19"/>
      <c r="I10" s="19"/>
      <c r="J10" s="136"/>
    </row>
    <row r="11" spans="3:10" s="9" customFormat="1" ht="13.5">
      <c r="C11" s="20" t="s">
        <v>395</v>
      </c>
      <c r="D11" s="13" t="s">
        <v>389</v>
      </c>
      <c r="E11" s="13" t="s">
        <v>390</v>
      </c>
      <c r="F11" s="13" t="s">
        <v>391</v>
      </c>
      <c r="G11" s="13" t="s">
        <v>392</v>
      </c>
      <c r="H11" s="13" t="s">
        <v>393</v>
      </c>
      <c r="I11" s="13" t="s">
        <v>394</v>
      </c>
      <c r="J11" s="94" t="s">
        <v>396</v>
      </c>
    </row>
    <row r="12" spans="3:18" ht="24">
      <c r="C12" s="91" t="s">
        <v>799</v>
      </c>
      <c r="D12" s="54" t="s">
        <v>485</v>
      </c>
      <c r="E12" s="54" t="s">
        <v>484</v>
      </c>
      <c r="F12" s="54" t="s">
        <v>484</v>
      </c>
      <c r="G12" s="54" t="s">
        <v>485</v>
      </c>
      <c r="H12" s="54" t="s">
        <v>484</v>
      </c>
      <c r="I12" s="54" t="s">
        <v>485</v>
      </c>
      <c r="J12" s="94" t="s">
        <v>50</v>
      </c>
      <c r="L12" t="str">
        <f aca="true" t="shared" si="1" ref="L12:R12">ASC(D12)</f>
        <v>c</v>
      </c>
      <c r="M12" t="str">
        <f t="shared" si="1"/>
        <v>a</v>
      </c>
      <c r="N12" t="str">
        <f t="shared" si="1"/>
        <v>a</v>
      </c>
      <c r="O12" t="str">
        <f t="shared" si="1"/>
        <v>c</v>
      </c>
      <c r="P12" t="str">
        <f t="shared" si="1"/>
        <v>a</v>
      </c>
      <c r="Q12" t="str">
        <f t="shared" si="1"/>
        <v>c</v>
      </c>
      <c r="R12" t="str">
        <f t="shared" si="1"/>
        <v>*3 ｵｰﾌﾟﾝにしている *5 公開は実施している *6 すでに帳簿類に領収書は添付している </v>
      </c>
    </row>
    <row r="13" spans="3:17" ht="13.5">
      <c r="C13" s="91" t="s">
        <v>800</v>
      </c>
      <c r="D13" s="54" t="s">
        <v>485</v>
      </c>
      <c r="E13" s="54" t="s">
        <v>483</v>
      </c>
      <c r="F13" s="54" t="s">
        <v>484</v>
      </c>
      <c r="G13" s="54" t="s">
        <v>484</v>
      </c>
      <c r="H13" s="54" t="s">
        <v>484</v>
      </c>
      <c r="I13" s="54" t="s">
        <v>483</v>
      </c>
      <c r="J13" s="91"/>
      <c r="L13" t="str">
        <f aca="true" t="shared" si="2" ref="L13:L36">ASC(D13)</f>
        <v>c</v>
      </c>
      <c r="M13" t="str">
        <f aca="true" t="shared" si="3" ref="M13:M36">ASC(E13)</f>
        <v>b</v>
      </c>
      <c r="N13" t="str">
        <f aca="true" t="shared" si="4" ref="N13:N36">ASC(F13)</f>
        <v>a</v>
      </c>
      <c r="O13" t="str">
        <f aca="true" t="shared" si="5" ref="O13:O36">ASC(G13)</f>
        <v>a</v>
      </c>
      <c r="P13" t="str">
        <f aca="true" t="shared" si="6" ref="P13:P36">ASC(H13)</f>
        <v>a</v>
      </c>
      <c r="Q13" t="str">
        <f aca="true" t="shared" si="7" ref="Q13:Q36">ASC(I13)</f>
        <v>b</v>
      </c>
    </row>
    <row r="14" spans="3:17" ht="24">
      <c r="C14" s="91" t="s">
        <v>6</v>
      </c>
      <c r="D14" s="54" t="s">
        <v>485</v>
      </c>
      <c r="E14" s="54" t="s">
        <v>484</v>
      </c>
      <c r="F14" s="54" t="s">
        <v>484</v>
      </c>
      <c r="G14" s="54" t="s">
        <v>167</v>
      </c>
      <c r="H14" s="54" t="s">
        <v>484</v>
      </c>
      <c r="I14" s="54" t="s">
        <v>167</v>
      </c>
      <c r="J14" s="94" t="s">
        <v>51</v>
      </c>
      <c r="L14" t="str">
        <f t="shared" si="2"/>
        <v>c</v>
      </c>
      <c r="M14" t="str">
        <f t="shared" si="3"/>
        <v>a</v>
      </c>
      <c r="N14" t="str">
        <f t="shared" si="4"/>
        <v>a</v>
      </c>
      <c r="O14" t="str">
        <f t="shared" si="5"/>
        <v>-</v>
      </c>
      <c r="P14" t="str">
        <f t="shared" si="6"/>
        <v>a</v>
      </c>
      <c r="Q14" t="str">
        <f t="shared" si="7"/>
        <v>-</v>
      </c>
    </row>
    <row r="15" spans="3:17" ht="13.5">
      <c r="C15" s="91" t="s">
        <v>7</v>
      </c>
      <c r="D15" s="54" t="s">
        <v>485</v>
      </c>
      <c r="E15" s="54" t="s">
        <v>484</v>
      </c>
      <c r="F15" s="54" t="s">
        <v>484</v>
      </c>
      <c r="G15" s="54" t="s">
        <v>167</v>
      </c>
      <c r="H15" s="54" t="s">
        <v>484</v>
      </c>
      <c r="I15" s="54" t="s">
        <v>167</v>
      </c>
      <c r="J15" s="91"/>
      <c r="L15" t="str">
        <f t="shared" si="2"/>
        <v>c</v>
      </c>
      <c r="M15" t="str">
        <f t="shared" si="3"/>
        <v>a</v>
      </c>
      <c r="N15" t="str">
        <f t="shared" si="4"/>
        <v>a</v>
      </c>
      <c r="O15" t="str">
        <f t="shared" si="5"/>
        <v>-</v>
      </c>
      <c r="P15" t="str">
        <f t="shared" si="6"/>
        <v>a</v>
      </c>
      <c r="Q15" t="str">
        <f t="shared" si="7"/>
        <v>-</v>
      </c>
    </row>
    <row r="16" spans="3:17" ht="13.5">
      <c r="C16" s="91" t="s">
        <v>8</v>
      </c>
      <c r="D16" s="54" t="s">
        <v>485</v>
      </c>
      <c r="E16" s="54" t="s">
        <v>484</v>
      </c>
      <c r="F16" s="54" t="s">
        <v>484</v>
      </c>
      <c r="G16" s="54" t="s">
        <v>167</v>
      </c>
      <c r="H16" s="54" t="s">
        <v>484</v>
      </c>
      <c r="I16" s="54" t="s">
        <v>485</v>
      </c>
      <c r="J16" s="94" t="s">
        <v>52</v>
      </c>
      <c r="L16" t="str">
        <f t="shared" si="2"/>
        <v>c</v>
      </c>
      <c r="M16" t="str">
        <f t="shared" si="3"/>
        <v>a</v>
      </c>
      <c r="N16" t="str">
        <f t="shared" si="4"/>
        <v>a</v>
      </c>
      <c r="O16" t="str">
        <f t="shared" si="5"/>
        <v>-</v>
      </c>
      <c r="P16" t="str">
        <f t="shared" si="6"/>
        <v>a</v>
      </c>
      <c r="Q16" t="str">
        <f t="shared" si="7"/>
        <v>c</v>
      </c>
    </row>
    <row r="17" spans="3:17" ht="13.5">
      <c r="C17" s="91" t="s">
        <v>9</v>
      </c>
      <c r="D17" s="54" t="s">
        <v>485</v>
      </c>
      <c r="E17" s="54" t="s">
        <v>484</v>
      </c>
      <c r="F17" s="54" t="s">
        <v>484</v>
      </c>
      <c r="G17" s="54" t="s">
        <v>167</v>
      </c>
      <c r="H17" s="54" t="s">
        <v>484</v>
      </c>
      <c r="I17" s="54" t="s">
        <v>167</v>
      </c>
      <c r="J17" s="94" t="s">
        <v>53</v>
      </c>
      <c r="L17" t="str">
        <f t="shared" si="2"/>
        <v>c</v>
      </c>
      <c r="M17" t="str">
        <f t="shared" si="3"/>
        <v>a</v>
      </c>
      <c r="N17" t="str">
        <f t="shared" si="4"/>
        <v>a</v>
      </c>
      <c r="O17" t="str">
        <f t="shared" si="5"/>
        <v>-</v>
      </c>
      <c r="P17" t="str">
        <f t="shared" si="6"/>
        <v>a</v>
      </c>
      <c r="Q17" t="str">
        <f t="shared" si="7"/>
        <v>-</v>
      </c>
    </row>
    <row r="18" spans="3:17" ht="13.5">
      <c r="C18" s="91" t="s">
        <v>10</v>
      </c>
      <c r="D18" s="54" t="s">
        <v>485</v>
      </c>
      <c r="E18" s="54" t="s">
        <v>484</v>
      </c>
      <c r="F18" s="54" t="s">
        <v>484</v>
      </c>
      <c r="G18" s="54" t="s">
        <v>484</v>
      </c>
      <c r="H18" s="54" t="s">
        <v>484</v>
      </c>
      <c r="I18" s="54" t="s">
        <v>485</v>
      </c>
      <c r="J18" s="94" t="s">
        <v>54</v>
      </c>
      <c r="L18" t="str">
        <f t="shared" si="2"/>
        <v>c</v>
      </c>
      <c r="M18" t="str">
        <f t="shared" si="3"/>
        <v>a</v>
      </c>
      <c r="N18" t="str">
        <f t="shared" si="4"/>
        <v>a</v>
      </c>
      <c r="O18" t="str">
        <f t="shared" si="5"/>
        <v>a</v>
      </c>
      <c r="P18" t="str">
        <f t="shared" si="6"/>
        <v>a</v>
      </c>
      <c r="Q18" t="str">
        <f t="shared" si="7"/>
        <v>c</v>
      </c>
    </row>
    <row r="19" spans="3:17" ht="48">
      <c r="C19" s="91" t="s">
        <v>11</v>
      </c>
      <c r="D19" s="54" t="s">
        <v>485</v>
      </c>
      <c r="E19" s="54" t="s">
        <v>484</v>
      </c>
      <c r="F19" s="54" t="s">
        <v>484</v>
      </c>
      <c r="G19" s="54" t="s">
        <v>485</v>
      </c>
      <c r="H19" s="54" t="s">
        <v>484</v>
      </c>
      <c r="I19" s="54" t="s">
        <v>483</v>
      </c>
      <c r="J19" s="94" t="s">
        <v>55</v>
      </c>
      <c r="L19" t="str">
        <f t="shared" si="2"/>
        <v>c</v>
      </c>
      <c r="M19" t="str">
        <f t="shared" si="3"/>
        <v>a</v>
      </c>
      <c r="N19" t="str">
        <f t="shared" si="4"/>
        <v>a</v>
      </c>
      <c r="O19" t="str">
        <f t="shared" si="5"/>
        <v>c</v>
      </c>
      <c r="P19" t="str">
        <f t="shared" si="6"/>
        <v>a</v>
      </c>
      <c r="Q19" t="str">
        <f t="shared" si="7"/>
        <v>b</v>
      </c>
    </row>
    <row r="20" spans="3:17" ht="13.5">
      <c r="C20" s="91" t="s">
        <v>12</v>
      </c>
      <c r="D20" s="54" t="s">
        <v>485</v>
      </c>
      <c r="E20" s="54" t="s">
        <v>484</v>
      </c>
      <c r="F20" s="54" t="s">
        <v>484</v>
      </c>
      <c r="G20" s="54" t="s">
        <v>167</v>
      </c>
      <c r="H20" s="54" t="s">
        <v>484</v>
      </c>
      <c r="I20" s="54" t="s">
        <v>167</v>
      </c>
      <c r="J20" s="91"/>
      <c r="L20" t="str">
        <f t="shared" si="2"/>
        <v>c</v>
      </c>
      <c r="M20" t="str">
        <f t="shared" si="3"/>
        <v>a</v>
      </c>
      <c r="N20" t="str">
        <f t="shared" si="4"/>
        <v>a</v>
      </c>
      <c r="O20" t="str">
        <f t="shared" si="5"/>
        <v>-</v>
      </c>
      <c r="P20" t="str">
        <f t="shared" si="6"/>
        <v>a</v>
      </c>
      <c r="Q20" t="str">
        <f t="shared" si="7"/>
        <v>-</v>
      </c>
    </row>
    <row r="21" spans="3:17" ht="33.75" customHeight="1">
      <c r="C21" s="91" t="s">
        <v>13</v>
      </c>
      <c r="D21" s="54" t="s">
        <v>485</v>
      </c>
      <c r="E21" s="54" t="s">
        <v>484</v>
      </c>
      <c r="F21" s="54" t="s">
        <v>484</v>
      </c>
      <c r="G21" s="54" t="s">
        <v>167</v>
      </c>
      <c r="H21" s="54" t="s">
        <v>484</v>
      </c>
      <c r="I21" s="54" t="s">
        <v>167</v>
      </c>
      <c r="J21" s="94" t="s">
        <v>56</v>
      </c>
      <c r="L21" t="str">
        <f t="shared" si="2"/>
        <v>c</v>
      </c>
      <c r="M21" t="str">
        <f t="shared" si="3"/>
        <v>a</v>
      </c>
      <c r="N21" t="str">
        <f t="shared" si="4"/>
        <v>a</v>
      </c>
      <c r="O21" t="str">
        <f t="shared" si="5"/>
        <v>-</v>
      </c>
      <c r="P21" t="str">
        <f t="shared" si="6"/>
        <v>a</v>
      </c>
      <c r="Q21" t="str">
        <f t="shared" si="7"/>
        <v>-</v>
      </c>
    </row>
    <row r="22" spans="3:17" ht="63" customHeight="1">
      <c r="C22" s="91" t="s">
        <v>14</v>
      </c>
      <c r="D22" s="54" t="s">
        <v>485</v>
      </c>
      <c r="E22" s="54" t="s">
        <v>484</v>
      </c>
      <c r="F22" s="54" t="s">
        <v>484</v>
      </c>
      <c r="G22" s="54" t="s">
        <v>167</v>
      </c>
      <c r="H22" s="54" t="s">
        <v>484</v>
      </c>
      <c r="I22" s="54" t="s">
        <v>167</v>
      </c>
      <c r="J22" s="94" t="s">
        <v>61</v>
      </c>
      <c r="L22" t="str">
        <f t="shared" si="2"/>
        <v>c</v>
      </c>
      <c r="M22" t="str">
        <f t="shared" si="3"/>
        <v>a</v>
      </c>
      <c r="N22" t="str">
        <f t="shared" si="4"/>
        <v>a</v>
      </c>
      <c r="O22" t="str">
        <f t="shared" si="5"/>
        <v>-</v>
      </c>
      <c r="P22" t="str">
        <f t="shared" si="6"/>
        <v>a</v>
      </c>
      <c r="Q22" t="str">
        <f t="shared" si="7"/>
        <v>-</v>
      </c>
    </row>
    <row r="23" spans="3:17" ht="36.75" customHeight="1">
      <c r="C23" s="91" t="s">
        <v>15</v>
      </c>
      <c r="D23" s="54" t="s">
        <v>485</v>
      </c>
      <c r="E23" s="54" t="s">
        <v>484</v>
      </c>
      <c r="F23" s="54" t="s">
        <v>484</v>
      </c>
      <c r="G23" s="54" t="s">
        <v>167</v>
      </c>
      <c r="H23" s="54" t="s">
        <v>484</v>
      </c>
      <c r="I23" s="54" t="s">
        <v>483</v>
      </c>
      <c r="J23" s="94" t="s">
        <v>62</v>
      </c>
      <c r="L23" t="str">
        <f t="shared" si="2"/>
        <v>c</v>
      </c>
      <c r="M23" t="str">
        <f t="shared" si="3"/>
        <v>a</v>
      </c>
      <c r="N23" t="str">
        <f t="shared" si="4"/>
        <v>a</v>
      </c>
      <c r="O23" t="str">
        <f t="shared" si="5"/>
        <v>-</v>
      </c>
      <c r="P23" t="str">
        <f t="shared" si="6"/>
        <v>a</v>
      </c>
      <c r="Q23" t="str">
        <f t="shared" si="7"/>
        <v>b</v>
      </c>
    </row>
    <row r="24" spans="3:17" ht="24">
      <c r="C24" s="91" t="s">
        <v>16</v>
      </c>
      <c r="D24" s="54" t="s">
        <v>485</v>
      </c>
      <c r="E24" s="54" t="s">
        <v>484</v>
      </c>
      <c r="F24" s="54" t="s">
        <v>484</v>
      </c>
      <c r="G24" s="54" t="s">
        <v>167</v>
      </c>
      <c r="H24" s="54" t="s">
        <v>484</v>
      </c>
      <c r="I24" s="54" t="s">
        <v>167</v>
      </c>
      <c r="J24" s="94" t="s">
        <v>63</v>
      </c>
      <c r="L24" t="str">
        <f t="shared" si="2"/>
        <v>c</v>
      </c>
      <c r="M24" t="str">
        <f t="shared" si="3"/>
        <v>a</v>
      </c>
      <c r="N24" t="str">
        <f t="shared" si="4"/>
        <v>a</v>
      </c>
      <c r="O24" t="str">
        <f t="shared" si="5"/>
        <v>-</v>
      </c>
      <c r="P24" t="str">
        <f t="shared" si="6"/>
        <v>a</v>
      </c>
      <c r="Q24" t="str">
        <f t="shared" si="7"/>
        <v>-</v>
      </c>
    </row>
    <row r="25" spans="3:17" ht="36">
      <c r="C25" s="91" t="s">
        <v>17</v>
      </c>
      <c r="D25" s="54" t="s">
        <v>485</v>
      </c>
      <c r="E25" s="54" t="s">
        <v>484</v>
      </c>
      <c r="F25" s="54" t="s">
        <v>484</v>
      </c>
      <c r="G25" s="54" t="s">
        <v>484</v>
      </c>
      <c r="H25" s="54" t="s">
        <v>484</v>
      </c>
      <c r="I25" s="54" t="s">
        <v>490</v>
      </c>
      <c r="J25" s="94" t="s">
        <v>148</v>
      </c>
      <c r="L25" t="str">
        <f t="shared" si="2"/>
        <v>c</v>
      </c>
      <c r="M25" t="str">
        <f t="shared" si="3"/>
        <v>a</v>
      </c>
      <c r="N25" t="str">
        <f t="shared" si="4"/>
        <v>a</v>
      </c>
      <c r="O25" t="str">
        <f t="shared" si="5"/>
        <v>a</v>
      </c>
      <c r="P25" t="str">
        <f t="shared" si="6"/>
        <v>a</v>
      </c>
      <c r="Q25">
        <f t="shared" si="7"/>
      </c>
    </row>
    <row r="26" spans="3:17" ht="36">
      <c r="C26" s="91" t="s">
        <v>18</v>
      </c>
      <c r="D26" s="54" t="s">
        <v>485</v>
      </c>
      <c r="E26" s="54" t="s">
        <v>484</v>
      </c>
      <c r="F26" s="54" t="s">
        <v>484</v>
      </c>
      <c r="G26" s="54" t="s">
        <v>485</v>
      </c>
      <c r="H26" s="54" t="s">
        <v>484</v>
      </c>
      <c r="I26" s="54" t="s">
        <v>483</v>
      </c>
      <c r="J26" s="94" t="s">
        <v>149</v>
      </c>
      <c r="L26" t="str">
        <f t="shared" si="2"/>
        <v>c</v>
      </c>
      <c r="M26" t="str">
        <f t="shared" si="3"/>
        <v>a</v>
      </c>
      <c r="N26" t="str">
        <f t="shared" si="4"/>
        <v>a</v>
      </c>
      <c r="O26" t="str">
        <f t="shared" si="5"/>
        <v>c</v>
      </c>
      <c r="P26" t="str">
        <f t="shared" si="6"/>
        <v>a</v>
      </c>
      <c r="Q26" t="str">
        <f t="shared" si="7"/>
        <v>b</v>
      </c>
    </row>
    <row r="27" spans="3:17" ht="13.5">
      <c r="C27" s="91" t="s">
        <v>19</v>
      </c>
      <c r="D27" s="54" t="s">
        <v>485</v>
      </c>
      <c r="E27" s="54" t="s">
        <v>484</v>
      </c>
      <c r="F27" s="54" t="s">
        <v>484</v>
      </c>
      <c r="G27" s="54" t="s">
        <v>167</v>
      </c>
      <c r="H27" s="54" t="s">
        <v>484</v>
      </c>
      <c r="I27" s="54" t="s">
        <v>483</v>
      </c>
      <c r="J27" s="91" t="s">
        <v>150</v>
      </c>
      <c r="L27" t="str">
        <f t="shared" si="2"/>
        <v>c</v>
      </c>
      <c r="M27" t="str">
        <f t="shared" si="3"/>
        <v>a</v>
      </c>
      <c r="N27" t="str">
        <f t="shared" si="4"/>
        <v>a</v>
      </c>
      <c r="O27" t="str">
        <f t="shared" si="5"/>
        <v>-</v>
      </c>
      <c r="P27" t="str">
        <f t="shared" si="6"/>
        <v>a</v>
      </c>
      <c r="Q27" t="str">
        <f t="shared" si="7"/>
        <v>b</v>
      </c>
    </row>
    <row r="28" spans="3:17" ht="13.5">
      <c r="C28" s="91" t="s">
        <v>20</v>
      </c>
      <c r="D28" s="54" t="s">
        <v>483</v>
      </c>
      <c r="E28" s="54" t="s">
        <v>484</v>
      </c>
      <c r="F28" s="54" t="s">
        <v>484</v>
      </c>
      <c r="G28" s="54" t="s">
        <v>484</v>
      </c>
      <c r="H28" s="54" t="s">
        <v>484</v>
      </c>
      <c r="I28" s="54" t="s">
        <v>484</v>
      </c>
      <c r="J28" s="91"/>
      <c r="L28" t="str">
        <f t="shared" si="2"/>
        <v>b</v>
      </c>
      <c r="M28" t="str">
        <f t="shared" si="3"/>
        <v>a</v>
      </c>
      <c r="N28" t="str">
        <f t="shared" si="4"/>
        <v>a</v>
      </c>
      <c r="O28" t="str">
        <f t="shared" si="5"/>
        <v>a</v>
      </c>
      <c r="P28" t="str">
        <f t="shared" si="6"/>
        <v>a</v>
      </c>
      <c r="Q28" t="str">
        <f t="shared" si="7"/>
        <v>a</v>
      </c>
    </row>
    <row r="29" spans="3:17" ht="27.75" customHeight="1">
      <c r="C29" s="91" t="s">
        <v>21</v>
      </c>
      <c r="D29" s="54" t="s">
        <v>485</v>
      </c>
      <c r="E29" s="54" t="s">
        <v>484</v>
      </c>
      <c r="F29" s="54" t="s">
        <v>484</v>
      </c>
      <c r="G29" s="54" t="s">
        <v>484</v>
      </c>
      <c r="H29" s="54" t="s">
        <v>484</v>
      </c>
      <c r="I29" s="54" t="s">
        <v>483</v>
      </c>
      <c r="J29" s="91"/>
      <c r="L29" t="str">
        <f t="shared" si="2"/>
        <v>c</v>
      </c>
      <c r="M29" t="str">
        <f t="shared" si="3"/>
        <v>a</v>
      </c>
      <c r="N29" t="str">
        <f t="shared" si="4"/>
        <v>a</v>
      </c>
      <c r="O29" t="str">
        <f t="shared" si="5"/>
        <v>a</v>
      </c>
      <c r="P29" t="str">
        <f t="shared" si="6"/>
        <v>a</v>
      </c>
      <c r="Q29" t="str">
        <f t="shared" si="7"/>
        <v>b</v>
      </c>
    </row>
    <row r="30" spans="3:17" ht="36">
      <c r="C30" s="91" t="s">
        <v>22</v>
      </c>
      <c r="D30" s="54" t="s">
        <v>483</v>
      </c>
      <c r="E30" s="54" t="s">
        <v>484</v>
      </c>
      <c r="F30" s="54" t="s">
        <v>484</v>
      </c>
      <c r="G30" s="54" t="s">
        <v>484</v>
      </c>
      <c r="H30" s="54" t="s">
        <v>484</v>
      </c>
      <c r="I30" s="54" t="s">
        <v>484</v>
      </c>
      <c r="J30" s="94" t="s">
        <v>151</v>
      </c>
      <c r="L30" t="str">
        <f t="shared" si="2"/>
        <v>b</v>
      </c>
      <c r="M30" t="str">
        <f t="shared" si="3"/>
        <v>a</v>
      </c>
      <c r="N30" t="str">
        <f t="shared" si="4"/>
        <v>a</v>
      </c>
      <c r="O30" t="str">
        <f t="shared" si="5"/>
        <v>a</v>
      </c>
      <c r="P30" t="str">
        <f t="shared" si="6"/>
        <v>a</v>
      </c>
      <c r="Q30" t="str">
        <f t="shared" si="7"/>
        <v>a</v>
      </c>
    </row>
    <row r="31" spans="3:17" ht="13.5">
      <c r="C31" s="91" t="s">
        <v>23</v>
      </c>
      <c r="D31" s="54" t="s">
        <v>485</v>
      </c>
      <c r="E31" s="54" t="s">
        <v>483</v>
      </c>
      <c r="F31" s="54" t="s">
        <v>484</v>
      </c>
      <c r="G31" s="54" t="s">
        <v>484</v>
      </c>
      <c r="H31" s="54" t="s">
        <v>484</v>
      </c>
      <c r="I31" s="54" t="s">
        <v>484</v>
      </c>
      <c r="J31" s="91"/>
      <c r="L31" t="str">
        <f t="shared" si="2"/>
        <v>c</v>
      </c>
      <c r="M31" t="str">
        <f t="shared" si="3"/>
        <v>b</v>
      </c>
      <c r="N31" t="str">
        <f t="shared" si="4"/>
        <v>a</v>
      </c>
      <c r="O31" t="str">
        <f t="shared" si="5"/>
        <v>a</v>
      </c>
      <c r="P31" t="str">
        <f t="shared" si="6"/>
        <v>a</v>
      </c>
      <c r="Q31" t="str">
        <f t="shared" si="7"/>
        <v>a</v>
      </c>
    </row>
    <row r="32" spans="3:17" ht="13.5">
      <c r="C32" s="91" t="s">
        <v>24</v>
      </c>
      <c r="D32" s="54" t="s">
        <v>485</v>
      </c>
      <c r="E32" s="54" t="s">
        <v>483</v>
      </c>
      <c r="F32" s="54" t="s">
        <v>484</v>
      </c>
      <c r="G32" s="54" t="s">
        <v>484</v>
      </c>
      <c r="H32" s="54" t="s">
        <v>484</v>
      </c>
      <c r="I32" s="54" t="s">
        <v>484</v>
      </c>
      <c r="J32" s="91"/>
      <c r="L32" t="str">
        <f t="shared" si="2"/>
        <v>c</v>
      </c>
      <c r="M32" t="str">
        <f t="shared" si="3"/>
        <v>b</v>
      </c>
      <c r="N32" t="str">
        <f t="shared" si="4"/>
        <v>a</v>
      </c>
      <c r="O32" t="str">
        <f t="shared" si="5"/>
        <v>a</v>
      </c>
      <c r="P32" t="str">
        <f t="shared" si="6"/>
        <v>a</v>
      </c>
      <c r="Q32" t="str">
        <f t="shared" si="7"/>
        <v>a</v>
      </c>
    </row>
    <row r="33" spans="3:17" ht="13.5">
      <c r="C33" s="91" t="s">
        <v>25</v>
      </c>
      <c r="D33" s="54" t="s">
        <v>485</v>
      </c>
      <c r="E33" s="54" t="s">
        <v>484</v>
      </c>
      <c r="F33" s="54" t="s">
        <v>484</v>
      </c>
      <c r="G33" s="54" t="s">
        <v>484</v>
      </c>
      <c r="H33" s="54" t="s">
        <v>484</v>
      </c>
      <c r="I33" s="54" t="s">
        <v>483</v>
      </c>
      <c r="J33" s="91"/>
      <c r="L33" t="str">
        <f t="shared" si="2"/>
        <v>c</v>
      </c>
      <c r="M33" t="str">
        <f t="shared" si="3"/>
        <v>a</v>
      </c>
      <c r="N33" t="str">
        <f t="shared" si="4"/>
        <v>a</v>
      </c>
      <c r="O33" t="str">
        <f t="shared" si="5"/>
        <v>a</v>
      </c>
      <c r="P33" t="str">
        <f t="shared" si="6"/>
        <v>a</v>
      </c>
      <c r="Q33" t="str">
        <f t="shared" si="7"/>
        <v>b</v>
      </c>
    </row>
    <row r="34" spans="3:17" ht="13.5">
      <c r="C34" s="91" t="s">
        <v>26</v>
      </c>
      <c r="D34" s="54" t="s">
        <v>483</v>
      </c>
      <c r="E34" s="54" t="s">
        <v>484</v>
      </c>
      <c r="F34" s="54" t="s">
        <v>484</v>
      </c>
      <c r="G34" s="54" t="s">
        <v>484</v>
      </c>
      <c r="H34" s="54" t="s">
        <v>484</v>
      </c>
      <c r="I34" s="54" t="s">
        <v>484</v>
      </c>
      <c r="J34" s="91"/>
      <c r="L34" t="str">
        <f t="shared" si="2"/>
        <v>b</v>
      </c>
      <c r="M34" t="str">
        <f t="shared" si="3"/>
        <v>a</v>
      </c>
      <c r="N34" t="str">
        <f t="shared" si="4"/>
        <v>a</v>
      </c>
      <c r="O34" t="str">
        <f t="shared" si="5"/>
        <v>a</v>
      </c>
      <c r="P34" t="str">
        <f t="shared" si="6"/>
        <v>a</v>
      </c>
      <c r="Q34" t="str">
        <f t="shared" si="7"/>
        <v>a</v>
      </c>
    </row>
    <row r="35" spans="3:17" ht="13.5">
      <c r="C35" s="91" t="s">
        <v>27</v>
      </c>
      <c r="D35" s="54" t="s">
        <v>485</v>
      </c>
      <c r="E35" s="54" t="s">
        <v>484</v>
      </c>
      <c r="F35" s="54" t="s">
        <v>484</v>
      </c>
      <c r="G35" s="54" t="s">
        <v>484</v>
      </c>
      <c r="H35" s="54" t="s">
        <v>484</v>
      </c>
      <c r="I35" s="54" t="s">
        <v>167</v>
      </c>
      <c r="J35" s="91"/>
      <c r="L35" t="str">
        <f t="shared" si="2"/>
        <v>c</v>
      </c>
      <c r="M35" t="str">
        <f t="shared" si="3"/>
        <v>a</v>
      </c>
      <c r="N35" t="str">
        <f t="shared" si="4"/>
        <v>a</v>
      </c>
      <c r="O35" t="str">
        <f t="shared" si="5"/>
        <v>a</v>
      </c>
      <c r="P35" t="str">
        <f t="shared" si="6"/>
        <v>a</v>
      </c>
      <c r="Q35" t="str">
        <f t="shared" si="7"/>
        <v>-</v>
      </c>
    </row>
    <row r="36" spans="3:17" ht="13.5">
      <c r="C36" s="91" t="s">
        <v>28</v>
      </c>
      <c r="D36" s="54" t="s">
        <v>485</v>
      </c>
      <c r="E36" s="54" t="s">
        <v>483</v>
      </c>
      <c r="F36" s="54" t="s">
        <v>484</v>
      </c>
      <c r="G36" s="54" t="s">
        <v>484</v>
      </c>
      <c r="H36" s="54" t="s">
        <v>484</v>
      </c>
      <c r="I36" s="54" t="s">
        <v>483</v>
      </c>
      <c r="J36" s="94" t="s">
        <v>152</v>
      </c>
      <c r="L36" t="str">
        <f t="shared" si="2"/>
        <v>c</v>
      </c>
      <c r="M36" t="str">
        <f t="shared" si="3"/>
        <v>b</v>
      </c>
      <c r="N36" t="str">
        <f t="shared" si="4"/>
        <v>a</v>
      </c>
      <c r="O36" t="str">
        <f t="shared" si="5"/>
        <v>a</v>
      </c>
      <c r="P36" t="str">
        <f t="shared" si="6"/>
        <v>a</v>
      </c>
      <c r="Q36" t="str">
        <f t="shared" si="7"/>
        <v>b</v>
      </c>
    </row>
    <row r="37" spans="3:17" ht="29.25" customHeight="1">
      <c r="C37" s="91" t="s">
        <v>29</v>
      </c>
      <c r="D37" s="54" t="s">
        <v>485</v>
      </c>
      <c r="E37" s="54" t="s">
        <v>483</v>
      </c>
      <c r="F37" s="54" t="s">
        <v>484</v>
      </c>
      <c r="G37" s="54" t="s">
        <v>484</v>
      </c>
      <c r="H37" s="54" t="s">
        <v>484</v>
      </c>
      <c r="I37" s="54" t="s">
        <v>483</v>
      </c>
      <c r="J37" s="94" t="s">
        <v>153</v>
      </c>
      <c r="L37" t="str">
        <f aca="true" t="shared" si="8" ref="L37:L68">ASC(D37)</f>
        <v>c</v>
      </c>
      <c r="M37" t="str">
        <f aca="true" t="shared" si="9" ref="M37:M68">ASC(E37)</f>
        <v>b</v>
      </c>
      <c r="N37" t="str">
        <f aca="true" t="shared" si="10" ref="N37:N68">ASC(F37)</f>
        <v>a</v>
      </c>
      <c r="O37" t="str">
        <f aca="true" t="shared" si="11" ref="O37:O68">ASC(G37)</f>
        <v>a</v>
      </c>
      <c r="P37" t="str">
        <f aca="true" t="shared" si="12" ref="P37:P68">ASC(H37)</f>
        <v>a</v>
      </c>
      <c r="Q37" t="str">
        <f aca="true" t="shared" si="13" ref="Q37:Q68">ASC(I37)</f>
        <v>b</v>
      </c>
    </row>
    <row r="38" spans="3:17" ht="13.5">
      <c r="C38" s="91" t="s">
        <v>30</v>
      </c>
      <c r="D38" s="54" t="s">
        <v>483</v>
      </c>
      <c r="E38" s="54" t="s">
        <v>484</v>
      </c>
      <c r="F38" s="54" t="s">
        <v>484</v>
      </c>
      <c r="G38" s="54" t="s">
        <v>484</v>
      </c>
      <c r="H38" s="54" t="s">
        <v>484</v>
      </c>
      <c r="I38" s="54" t="s">
        <v>484</v>
      </c>
      <c r="J38" s="91"/>
      <c r="L38" t="str">
        <f t="shared" si="8"/>
        <v>b</v>
      </c>
      <c r="M38" t="str">
        <f t="shared" si="9"/>
        <v>a</v>
      </c>
      <c r="N38" t="str">
        <f t="shared" si="10"/>
        <v>a</v>
      </c>
      <c r="O38" t="str">
        <f t="shared" si="11"/>
        <v>a</v>
      </c>
      <c r="P38" t="str">
        <f t="shared" si="12"/>
        <v>a</v>
      </c>
      <c r="Q38" t="str">
        <f t="shared" si="13"/>
        <v>a</v>
      </c>
    </row>
    <row r="39" spans="3:17" ht="36">
      <c r="C39" s="91" t="s">
        <v>31</v>
      </c>
      <c r="D39" s="54" t="s">
        <v>485</v>
      </c>
      <c r="E39" s="54" t="s">
        <v>483</v>
      </c>
      <c r="F39" s="54" t="s">
        <v>484</v>
      </c>
      <c r="G39" s="54" t="s">
        <v>485</v>
      </c>
      <c r="H39" s="54" t="s">
        <v>485</v>
      </c>
      <c r="I39" s="54" t="s">
        <v>485</v>
      </c>
      <c r="J39" s="94" t="s">
        <v>154</v>
      </c>
      <c r="L39" t="str">
        <f t="shared" si="8"/>
        <v>c</v>
      </c>
      <c r="M39" t="str">
        <f t="shared" si="9"/>
        <v>b</v>
      </c>
      <c r="N39" t="str">
        <f t="shared" si="10"/>
        <v>a</v>
      </c>
      <c r="O39" t="str">
        <f t="shared" si="11"/>
        <v>c</v>
      </c>
      <c r="P39" t="str">
        <f t="shared" si="12"/>
        <v>c</v>
      </c>
      <c r="Q39" t="str">
        <f t="shared" si="13"/>
        <v>c</v>
      </c>
    </row>
    <row r="40" spans="3:17" ht="13.5">
      <c r="C40" s="91" t="s">
        <v>32</v>
      </c>
      <c r="D40" s="54" t="s">
        <v>485</v>
      </c>
      <c r="E40" s="54" t="s">
        <v>483</v>
      </c>
      <c r="F40" s="54" t="s">
        <v>483</v>
      </c>
      <c r="G40" s="54" t="s">
        <v>484</v>
      </c>
      <c r="H40" s="54" t="s">
        <v>484</v>
      </c>
      <c r="I40" s="54" t="s">
        <v>485</v>
      </c>
      <c r="J40" s="94" t="s">
        <v>155</v>
      </c>
      <c r="L40" t="str">
        <f t="shared" si="8"/>
        <v>c</v>
      </c>
      <c r="M40" t="str">
        <f t="shared" si="9"/>
        <v>b</v>
      </c>
      <c r="N40" t="str">
        <f t="shared" si="10"/>
        <v>b</v>
      </c>
      <c r="O40" t="str">
        <f t="shared" si="11"/>
        <v>a</v>
      </c>
      <c r="P40" t="str">
        <f t="shared" si="12"/>
        <v>a</v>
      </c>
      <c r="Q40" t="str">
        <f t="shared" si="13"/>
        <v>c</v>
      </c>
    </row>
    <row r="41" spans="3:17" ht="13.5">
      <c r="C41" s="91" t="s">
        <v>33</v>
      </c>
      <c r="D41" s="54" t="s">
        <v>483</v>
      </c>
      <c r="E41" s="54" t="s">
        <v>484</v>
      </c>
      <c r="F41" s="54" t="s">
        <v>484</v>
      </c>
      <c r="G41" s="54" t="s">
        <v>484</v>
      </c>
      <c r="H41" s="54" t="s">
        <v>484</v>
      </c>
      <c r="I41" s="54" t="s">
        <v>484</v>
      </c>
      <c r="J41" s="91"/>
      <c r="L41" t="str">
        <f t="shared" si="8"/>
        <v>b</v>
      </c>
      <c r="M41" t="str">
        <f t="shared" si="9"/>
        <v>a</v>
      </c>
      <c r="N41" t="str">
        <f t="shared" si="10"/>
        <v>a</v>
      </c>
      <c r="O41" t="str">
        <f t="shared" si="11"/>
        <v>a</v>
      </c>
      <c r="P41" t="str">
        <f t="shared" si="12"/>
        <v>a</v>
      </c>
      <c r="Q41" t="str">
        <f t="shared" si="13"/>
        <v>a</v>
      </c>
    </row>
    <row r="42" spans="3:17" ht="24">
      <c r="C42" s="91" t="s">
        <v>34</v>
      </c>
      <c r="D42" s="54" t="s">
        <v>485</v>
      </c>
      <c r="E42" s="54" t="s">
        <v>484</v>
      </c>
      <c r="F42" s="54" t="s">
        <v>484</v>
      </c>
      <c r="G42" s="54" t="s">
        <v>484</v>
      </c>
      <c r="H42" s="54" t="s">
        <v>484</v>
      </c>
      <c r="I42" s="54" t="s">
        <v>485</v>
      </c>
      <c r="J42" s="94" t="s">
        <v>156</v>
      </c>
      <c r="L42" t="str">
        <f t="shared" si="8"/>
        <v>c</v>
      </c>
      <c r="M42" t="str">
        <f t="shared" si="9"/>
        <v>a</v>
      </c>
      <c r="N42" t="str">
        <f t="shared" si="10"/>
        <v>a</v>
      </c>
      <c r="O42" t="str">
        <f t="shared" si="11"/>
        <v>a</v>
      </c>
      <c r="P42" t="str">
        <f t="shared" si="12"/>
        <v>a</v>
      </c>
      <c r="Q42" t="str">
        <f t="shared" si="13"/>
        <v>c</v>
      </c>
    </row>
    <row r="43" spans="3:17" ht="13.5">
      <c r="C43" s="94" t="s">
        <v>35</v>
      </c>
      <c r="D43" s="54" t="s">
        <v>483</v>
      </c>
      <c r="E43" s="54" t="s">
        <v>484</v>
      </c>
      <c r="F43" s="54" t="s">
        <v>484</v>
      </c>
      <c r="G43" s="54" t="s">
        <v>484</v>
      </c>
      <c r="H43" s="54" t="s">
        <v>484</v>
      </c>
      <c r="I43" s="54" t="s">
        <v>484</v>
      </c>
      <c r="J43" s="91"/>
      <c r="L43" t="str">
        <f t="shared" si="8"/>
        <v>b</v>
      </c>
      <c r="M43" t="str">
        <f t="shared" si="9"/>
        <v>a</v>
      </c>
      <c r="N43" t="str">
        <f t="shared" si="10"/>
        <v>a</v>
      </c>
      <c r="O43" t="str">
        <f t="shared" si="11"/>
        <v>a</v>
      </c>
      <c r="P43" t="str">
        <f t="shared" si="12"/>
        <v>a</v>
      </c>
      <c r="Q43" t="str">
        <f t="shared" si="13"/>
        <v>a</v>
      </c>
    </row>
    <row r="44" spans="3:17" ht="24">
      <c r="C44" s="94" t="s">
        <v>36</v>
      </c>
      <c r="D44" s="54" t="s">
        <v>167</v>
      </c>
      <c r="E44" s="54" t="s">
        <v>484</v>
      </c>
      <c r="F44" s="54" t="s">
        <v>484</v>
      </c>
      <c r="G44" s="54" t="s">
        <v>484</v>
      </c>
      <c r="H44" s="54" t="s">
        <v>484</v>
      </c>
      <c r="I44" s="54" t="s">
        <v>485</v>
      </c>
      <c r="J44" s="94" t="s">
        <v>157</v>
      </c>
      <c r="L44" t="str">
        <f t="shared" si="8"/>
        <v>-</v>
      </c>
      <c r="M44" t="str">
        <f t="shared" si="9"/>
        <v>a</v>
      </c>
      <c r="N44" t="str">
        <f t="shared" si="10"/>
        <v>a</v>
      </c>
      <c r="O44" t="str">
        <f t="shared" si="11"/>
        <v>a</v>
      </c>
      <c r="P44" t="str">
        <f t="shared" si="12"/>
        <v>a</v>
      </c>
      <c r="Q44" t="str">
        <f t="shared" si="13"/>
        <v>c</v>
      </c>
    </row>
    <row r="45" spans="3:17" ht="13.5">
      <c r="C45" s="94" t="s">
        <v>37</v>
      </c>
      <c r="D45" s="54" t="s">
        <v>485</v>
      </c>
      <c r="E45" s="54" t="s">
        <v>484</v>
      </c>
      <c r="F45" s="54" t="s">
        <v>484</v>
      </c>
      <c r="G45" s="54" t="s">
        <v>484</v>
      </c>
      <c r="H45" s="54" t="s">
        <v>484</v>
      </c>
      <c r="I45" s="54" t="s">
        <v>485</v>
      </c>
      <c r="J45" s="94" t="s">
        <v>158</v>
      </c>
      <c r="L45" t="str">
        <f t="shared" si="8"/>
        <v>c</v>
      </c>
      <c r="M45" t="str">
        <f t="shared" si="9"/>
        <v>a</v>
      </c>
      <c r="N45" t="str">
        <f t="shared" si="10"/>
        <v>a</v>
      </c>
      <c r="O45" t="str">
        <f t="shared" si="11"/>
        <v>a</v>
      </c>
      <c r="P45" t="str">
        <f t="shared" si="12"/>
        <v>a</v>
      </c>
      <c r="Q45" t="str">
        <f t="shared" si="13"/>
        <v>c</v>
      </c>
    </row>
    <row r="46" spans="3:17" ht="13.5">
      <c r="C46" s="94" t="s">
        <v>38</v>
      </c>
      <c r="D46" s="54" t="s">
        <v>485</v>
      </c>
      <c r="E46" s="54" t="s">
        <v>484</v>
      </c>
      <c r="F46" s="54" t="s">
        <v>484</v>
      </c>
      <c r="G46" s="54" t="s">
        <v>484</v>
      </c>
      <c r="H46" s="54" t="s">
        <v>484</v>
      </c>
      <c r="I46" s="54" t="s">
        <v>485</v>
      </c>
      <c r="J46" s="91"/>
      <c r="L46" t="str">
        <f t="shared" si="8"/>
        <v>c</v>
      </c>
      <c r="M46" t="str">
        <f t="shared" si="9"/>
        <v>a</v>
      </c>
      <c r="N46" t="str">
        <f t="shared" si="10"/>
        <v>a</v>
      </c>
      <c r="O46" t="str">
        <f t="shared" si="11"/>
        <v>a</v>
      </c>
      <c r="P46" t="str">
        <f t="shared" si="12"/>
        <v>a</v>
      </c>
      <c r="Q46" t="str">
        <f t="shared" si="13"/>
        <v>c</v>
      </c>
    </row>
    <row r="47" spans="3:17" ht="13.5">
      <c r="C47" s="94" t="s">
        <v>39</v>
      </c>
      <c r="D47" s="54" t="s">
        <v>485</v>
      </c>
      <c r="E47" s="54" t="s">
        <v>484</v>
      </c>
      <c r="F47" s="54" t="s">
        <v>484</v>
      </c>
      <c r="G47" s="54" t="s">
        <v>484</v>
      </c>
      <c r="H47" s="54" t="s">
        <v>484</v>
      </c>
      <c r="I47" s="54" t="s">
        <v>484</v>
      </c>
      <c r="J47" s="91"/>
      <c r="L47" t="str">
        <f t="shared" si="8"/>
        <v>c</v>
      </c>
      <c r="M47" t="str">
        <f t="shared" si="9"/>
        <v>a</v>
      </c>
      <c r="N47" t="str">
        <f t="shared" si="10"/>
        <v>a</v>
      </c>
      <c r="O47" t="str">
        <f t="shared" si="11"/>
        <v>a</v>
      </c>
      <c r="P47" t="str">
        <f t="shared" si="12"/>
        <v>a</v>
      </c>
      <c r="Q47" t="str">
        <f t="shared" si="13"/>
        <v>a</v>
      </c>
    </row>
    <row r="48" spans="3:17" ht="13.5">
      <c r="C48" s="94" t="s">
        <v>40</v>
      </c>
      <c r="D48" s="54" t="s">
        <v>485</v>
      </c>
      <c r="E48" s="54" t="s">
        <v>484</v>
      </c>
      <c r="F48" s="54" t="s">
        <v>484</v>
      </c>
      <c r="G48" s="54" t="s">
        <v>484</v>
      </c>
      <c r="H48" s="54" t="s">
        <v>484</v>
      </c>
      <c r="I48" s="54" t="s">
        <v>484</v>
      </c>
      <c r="J48" s="91"/>
      <c r="L48" t="str">
        <f t="shared" si="8"/>
        <v>c</v>
      </c>
      <c r="M48" t="str">
        <f t="shared" si="9"/>
        <v>a</v>
      </c>
      <c r="N48" t="str">
        <f t="shared" si="10"/>
        <v>a</v>
      </c>
      <c r="O48" t="str">
        <f t="shared" si="11"/>
        <v>a</v>
      </c>
      <c r="P48" t="str">
        <f t="shared" si="12"/>
        <v>a</v>
      </c>
      <c r="Q48" t="str">
        <f t="shared" si="13"/>
        <v>a</v>
      </c>
    </row>
    <row r="49" spans="3:17" ht="13.5">
      <c r="C49" s="94" t="s">
        <v>41</v>
      </c>
      <c r="D49" s="54" t="s">
        <v>485</v>
      </c>
      <c r="E49" s="54" t="s">
        <v>484</v>
      </c>
      <c r="F49" s="54" t="s">
        <v>484</v>
      </c>
      <c r="G49" s="54" t="s">
        <v>484</v>
      </c>
      <c r="H49" s="54" t="s">
        <v>484</v>
      </c>
      <c r="I49" s="54" t="s">
        <v>484</v>
      </c>
      <c r="J49" s="91"/>
      <c r="L49" t="str">
        <f t="shared" si="8"/>
        <v>c</v>
      </c>
      <c r="M49" t="str">
        <f t="shared" si="9"/>
        <v>a</v>
      </c>
      <c r="N49" t="str">
        <f t="shared" si="10"/>
        <v>a</v>
      </c>
      <c r="O49" t="str">
        <f t="shared" si="11"/>
        <v>a</v>
      </c>
      <c r="P49" t="str">
        <f t="shared" si="12"/>
        <v>a</v>
      </c>
      <c r="Q49" t="str">
        <f t="shared" si="13"/>
        <v>a</v>
      </c>
    </row>
    <row r="50" spans="3:17" ht="13.5">
      <c r="C50" s="94" t="s">
        <v>42</v>
      </c>
      <c r="D50" s="54" t="s">
        <v>485</v>
      </c>
      <c r="E50" s="54" t="s">
        <v>484</v>
      </c>
      <c r="F50" s="54" t="s">
        <v>484</v>
      </c>
      <c r="G50" s="54" t="s">
        <v>484</v>
      </c>
      <c r="H50" s="54" t="s">
        <v>484</v>
      </c>
      <c r="I50" s="54" t="s">
        <v>484</v>
      </c>
      <c r="J50" s="91"/>
      <c r="L50" t="str">
        <f t="shared" si="8"/>
        <v>c</v>
      </c>
      <c r="M50" t="str">
        <f t="shared" si="9"/>
        <v>a</v>
      </c>
      <c r="N50" t="str">
        <f t="shared" si="10"/>
        <v>a</v>
      </c>
      <c r="O50" t="str">
        <f t="shared" si="11"/>
        <v>a</v>
      </c>
      <c r="P50" t="str">
        <f t="shared" si="12"/>
        <v>a</v>
      </c>
      <c r="Q50" t="str">
        <f t="shared" si="13"/>
        <v>a</v>
      </c>
    </row>
    <row r="51" spans="3:17" ht="74.25" customHeight="1">
      <c r="C51" s="94" t="s">
        <v>43</v>
      </c>
      <c r="D51" s="54" t="s">
        <v>207</v>
      </c>
      <c r="E51" s="54" t="s">
        <v>483</v>
      </c>
      <c r="F51" s="54" t="s">
        <v>484</v>
      </c>
      <c r="G51" s="54" t="s">
        <v>207</v>
      </c>
      <c r="H51" s="54" t="s">
        <v>207</v>
      </c>
      <c r="I51" s="54" t="s">
        <v>207</v>
      </c>
      <c r="J51" s="94" t="s">
        <v>159</v>
      </c>
      <c r="L51" t="str">
        <f t="shared" si="8"/>
        <v>d</v>
      </c>
      <c r="M51" t="str">
        <f t="shared" si="9"/>
        <v>b</v>
      </c>
      <c r="N51" t="str">
        <f t="shared" si="10"/>
        <v>a</v>
      </c>
      <c r="O51" t="str">
        <f t="shared" si="11"/>
        <v>d</v>
      </c>
      <c r="P51" t="str">
        <f t="shared" si="12"/>
        <v>d</v>
      </c>
      <c r="Q51" t="str">
        <f t="shared" si="13"/>
        <v>d</v>
      </c>
    </row>
    <row r="52" spans="3:17" ht="30.75" customHeight="1">
      <c r="C52" s="94" t="s">
        <v>44</v>
      </c>
      <c r="D52" s="54" t="s">
        <v>167</v>
      </c>
      <c r="E52" s="54" t="s">
        <v>64</v>
      </c>
      <c r="F52" s="54" t="s">
        <v>484</v>
      </c>
      <c r="G52" s="54" t="s">
        <v>484</v>
      </c>
      <c r="H52" s="54" t="s">
        <v>484</v>
      </c>
      <c r="I52" s="54" t="s">
        <v>167</v>
      </c>
      <c r="J52" s="94" t="s">
        <v>160</v>
      </c>
      <c r="L52" t="str">
        <f t="shared" si="8"/>
        <v>-</v>
      </c>
      <c r="M52" t="str">
        <f t="shared" si="9"/>
        <v>a</v>
      </c>
      <c r="N52" t="str">
        <f t="shared" si="10"/>
        <v>a</v>
      </c>
      <c r="O52" t="str">
        <f t="shared" si="11"/>
        <v>a</v>
      </c>
      <c r="P52" t="str">
        <f t="shared" si="12"/>
        <v>a</v>
      </c>
      <c r="Q52" t="str">
        <f t="shared" si="13"/>
        <v>-</v>
      </c>
    </row>
    <row r="53" spans="3:17" ht="52.5" customHeight="1">
      <c r="C53" s="94" t="s">
        <v>45</v>
      </c>
      <c r="D53" s="54" t="s">
        <v>168</v>
      </c>
      <c r="E53" s="54" t="s">
        <v>65</v>
      </c>
      <c r="F53" s="54" t="s">
        <v>484</v>
      </c>
      <c r="G53" s="54" t="s">
        <v>484</v>
      </c>
      <c r="H53" s="54" t="s">
        <v>484</v>
      </c>
      <c r="I53" s="54" t="s">
        <v>485</v>
      </c>
      <c r="J53" s="94" t="s">
        <v>161</v>
      </c>
      <c r="L53" t="str">
        <f t="shared" si="8"/>
        <v>a.b.c</v>
      </c>
      <c r="M53" t="str">
        <f t="shared" si="9"/>
        <v>-</v>
      </c>
      <c r="N53" t="str">
        <f t="shared" si="10"/>
        <v>a</v>
      </c>
      <c r="O53" t="str">
        <f t="shared" si="11"/>
        <v>a</v>
      </c>
      <c r="P53" t="str">
        <f t="shared" si="12"/>
        <v>a</v>
      </c>
      <c r="Q53" t="str">
        <f t="shared" si="13"/>
        <v>c</v>
      </c>
    </row>
    <row r="54" spans="3:17" ht="13.5">
      <c r="C54" s="94" t="s">
        <v>46</v>
      </c>
      <c r="D54" s="54" t="s">
        <v>483</v>
      </c>
      <c r="E54" s="54" t="s">
        <v>483</v>
      </c>
      <c r="F54" s="54" t="s">
        <v>484</v>
      </c>
      <c r="G54" s="54" t="s">
        <v>484</v>
      </c>
      <c r="H54" s="54" t="s">
        <v>484</v>
      </c>
      <c r="I54" s="54" t="s">
        <v>484</v>
      </c>
      <c r="J54" s="91"/>
      <c r="L54" t="str">
        <f t="shared" si="8"/>
        <v>b</v>
      </c>
      <c r="M54" t="str">
        <f t="shared" si="9"/>
        <v>b</v>
      </c>
      <c r="N54" t="str">
        <f t="shared" si="10"/>
        <v>a</v>
      </c>
      <c r="O54" t="str">
        <f t="shared" si="11"/>
        <v>a</v>
      </c>
      <c r="P54" t="str">
        <f t="shared" si="12"/>
        <v>a</v>
      </c>
      <c r="Q54" t="str">
        <f t="shared" si="13"/>
        <v>a</v>
      </c>
    </row>
    <row r="55" spans="3:17" ht="13.5">
      <c r="C55" s="94" t="s">
        <v>47</v>
      </c>
      <c r="D55" s="54" t="s">
        <v>483</v>
      </c>
      <c r="E55" s="54" t="s">
        <v>485</v>
      </c>
      <c r="F55" s="54" t="s">
        <v>484</v>
      </c>
      <c r="G55" s="54" t="s">
        <v>484</v>
      </c>
      <c r="H55" s="54" t="s">
        <v>484</v>
      </c>
      <c r="I55" s="54" t="s">
        <v>484</v>
      </c>
      <c r="J55" s="91"/>
      <c r="L55" t="str">
        <f t="shared" si="8"/>
        <v>b</v>
      </c>
      <c r="M55" t="str">
        <f t="shared" si="9"/>
        <v>c</v>
      </c>
      <c r="N55" t="str">
        <f t="shared" si="10"/>
        <v>a</v>
      </c>
      <c r="O55" t="str">
        <f t="shared" si="11"/>
        <v>a</v>
      </c>
      <c r="P55" t="str">
        <f t="shared" si="12"/>
        <v>a</v>
      </c>
      <c r="Q55" t="str">
        <f t="shared" si="13"/>
        <v>a</v>
      </c>
    </row>
    <row r="56" spans="3:17" ht="24">
      <c r="C56" s="94" t="s">
        <v>48</v>
      </c>
      <c r="D56" s="54" t="s">
        <v>167</v>
      </c>
      <c r="E56" s="54" t="s">
        <v>167</v>
      </c>
      <c r="F56" s="54" t="s">
        <v>484</v>
      </c>
      <c r="G56" s="54" t="s">
        <v>484</v>
      </c>
      <c r="H56" s="54" t="s">
        <v>484</v>
      </c>
      <c r="I56" s="54" t="s">
        <v>167</v>
      </c>
      <c r="J56" s="94" t="s">
        <v>162</v>
      </c>
      <c r="L56" t="str">
        <f t="shared" si="8"/>
        <v>-</v>
      </c>
      <c r="M56" t="str">
        <f t="shared" si="9"/>
        <v>-</v>
      </c>
      <c r="N56" t="str">
        <f t="shared" si="10"/>
        <v>a</v>
      </c>
      <c r="O56" t="str">
        <f t="shared" si="11"/>
        <v>a</v>
      </c>
      <c r="P56" t="str">
        <f t="shared" si="12"/>
        <v>a</v>
      </c>
      <c r="Q56" t="str">
        <f t="shared" si="13"/>
        <v>-</v>
      </c>
    </row>
    <row r="57" spans="3:17" ht="13.5">
      <c r="C57" s="94" t="s">
        <v>49</v>
      </c>
      <c r="D57" s="54" t="s">
        <v>483</v>
      </c>
      <c r="E57" s="54" t="s">
        <v>485</v>
      </c>
      <c r="F57" s="54" t="s">
        <v>484</v>
      </c>
      <c r="G57" s="54" t="s">
        <v>484</v>
      </c>
      <c r="H57" s="54" t="s">
        <v>484</v>
      </c>
      <c r="I57" s="54" t="s">
        <v>485</v>
      </c>
      <c r="J57" s="94"/>
      <c r="L57" t="str">
        <f t="shared" si="8"/>
        <v>b</v>
      </c>
      <c r="M57" t="str">
        <f t="shared" si="9"/>
        <v>c</v>
      </c>
      <c r="N57" t="str">
        <f t="shared" si="10"/>
        <v>a</v>
      </c>
      <c r="O57" t="str">
        <f t="shared" si="11"/>
        <v>a</v>
      </c>
      <c r="P57" t="str">
        <f t="shared" si="12"/>
        <v>a</v>
      </c>
      <c r="Q57" t="str">
        <f t="shared" si="13"/>
        <v>c</v>
      </c>
    </row>
    <row r="58" spans="3:17" ht="13.5">
      <c r="C58" s="94" t="s">
        <v>674</v>
      </c>
      <c r="D58" s="95" t="s">
        <v>483</v>
      </c>
      <c r="E58" s="95" t="s">
        <v>484</v>
      </c>
      <c r="F58" s="95" t="s">
        <v>484</v>
      </c>
      <c r="G58" s="95" t="s">
        <v>484</v>
      </c>
      <c r="H58" s="95" t="s">
        <v>484</v>
      </c>
      <c r="I58" s="95" t="s">
        <v>483</v>
      </c>
      <c r="J58" s="91"/>
      <c r="L58" t="str">
        <f t="shared" si="8"/>
        <v>b</v>
      </c>
      <c r="M58" t="str">
        <f t="shared" si="9"/>
        <v>a</v>
      </c>
      <c r="N58" t="str">
        <f t="shared" si="10"/>
        <v>a</v>
      </c>
      <c r="O58" t="str">
        <f t="shared" si="11"/>
        <v>a</v>
      </c>
      <c r="P58" t="str">
        <f t="shared" si="12"/>
        <v>a</v>
      </c>
      <c r="Q58" t="str">
        <f t="shared" si="13"/>
        <v>b</v>
      </c>
    </row>
    <row r="59" spans="3:17" ht="13.5">
      <c r="C59" s="94" t="s">
        <v>674</v>
      </c>
      <c r="D59" s="95" t="s">
        <v>485</v>
      </c>
      <c r="E59" s="95" t="s">
        <v>484</v>
      </c>
      <c r="F59" s="95" t="s">
        <v>483</v>
      </c>
      <c r="G59" s="95" t="s">
        <v>483</v>
      </c>
      <c r="H59" s="95" t="s">
        <v>483</v>
      </c>
      <c r="I59" s="95" t="s">
        <v>483</v>
      </c>
      <c r="J59" s="94" t="s">
        <v>163</v>
      </c>
      <c r="L59" t="str">
        <f t="shared" si="8"/>
        <v>c</v>
      </c>
      <c r="M59" t="str">
        <f t="shared" si="9"/>
        <v>a</v>
      </c>
      <c r="N59" t="str">
        <f t="shared" si="10"/>
        <v>b</v>
      </c>
      <c r="O59" t="str">
        <f t="shared" si="11"/>
        <v>b</v>
      </c>
      <c r="P59" t="str">
        <f t="shared" si="12"/>
        <v>b</v>
      </c>
      <c r="Q59" t="str">
        <f t="shared" si="13"/>
        <v>b</v>
      </c>
    </row>
    <row r="60" spans="3:17" ht="13.5">
      <c r="C60" s="94" t="s">
        <v>674</v>
      </c>
      <c r="D60" s="95" t="s">
        <v>485</v>
      </c>
      <c r="E60" s="95" t="s">
        <v>483</v>
      </c>
      <c r="F60" s="54" t="s">
        <v>483</v>
      </c>
      <c r="G60" s="95" t="s">
        <v>483</v>
      </c>
      <c r="H60" s="95" t="s">
        <v>483</v>
      </c>
      <c r="I60" s="95" t="s">
        <v>483</v>
      </c>
      <c r="J60" s="94" t="s">
        <v>164</v>
      </c>
      <c r="L60" t="str">
        <f t="shared" si="8"/>
        <v>c</v>
      </c>
      <c r="M60" t="str">
        <f t="shared" si="9"/>
        <v>b</v>
      </c>
      <c r="N60" t="str">
        <f t="shared" si="10"/>
        <v>b</v>
      </c>
      <c r="O60" t="str">
        <f t="shared" si="11"/>
        <v>b</v>
      </c>
      <c r="P60" t="str">
        <f t="shared" si="12"/>
        <v>b</v>
      </c>
      <c r="Q60" t="str">
        <f t="shared" si="13"/>
        <v>b</v>
      </c>
    </row>
    <row r="61" spans="3:17" ht="28.5" customHeight="1">
      <c r="C61" s="94" t="s">
        <v>674</v>
      </c>
      <c r="D61" s="95" t="s">
        <v>485</v>
      </c>
      <c r="E61" s="95" t="s">
        <v>485</v>
      </c>
      <c r="F61" s="54" t="s">
        <v>169</v>
      </c>
      <c r="G61" s="95" t="s">
        <v>484</v>
      </c>
      <c r="H61" s="95" t="s">
        <v>484</v>
      </c>
      <c r="I61" s="95" t="s">
        <v>484</v>
      </c>
      <c r="J61" s="94" t="s">
        <v>165</v>
      </c>
      <c r="L61" t="str">
        <f t="shared" si="8"/>
        <v>c</v>
      </c>
      <c r="M61" t="str">
        <f t="shared" si="9"/>
        <v>c</v>
      </c>
      <c r="N61" t="str">
        <f t="shared" si="10"/>
        <v>a.b</v>
      </c>
      <c r="O61" t="str">
        <f t="shared" si="11"/>
        <v>a</v>
      </c>
      <c r="P61" t="str">
        <f t="shared" si="12"/>
        <v>a</v>
      </c>
      <c r="Q61" t="str">
        <f t="shared" si="13"/>
        <v>a</v>
      </c>
    </row>
    <row r="62" spans="3:17" ht="26.25" customHeight="1">
      <c r="C62" s="94" t="s">
        <v>674</v>
      </c>
      <c r="D62" s="95" t="s">
        <v>485</v>
      </c>
      <c r="E62" s="54" t="s">
        <v>65</v>
      </c>
      <c r="F62" s="54" t="s">
        <v>484</v>
      </c>
      <c r="G62" s="95" t="s">
        <v>484</v>
      </c>
      <c r="H62" s="95" t="s">
        <v>484</v>
      </c>
      <c r="I62" s="95" t="s">
        <v>483</v>
      </c>
      <c r="J62" s="94" t="s">
        <v>166</v>
      </c>
      <c r="L62" t="str">
        <f t="shared" si="8"/>
        <v>c</v>
      </c>
      <c r="M62" t="str">
        <f t="shared" si="9"/>
        <v>-</v>
      </c>
      <c r="N62" t="str">
        <f t="shared" si="10"/>
        <v>a</v>
      </c>
      <c r="O62" t="str">
        <f t="shared" si="11"/>
        <v>a</v>
      </c>
      <c r="P62" t="str">
        <f t="shared" si="12"/>
        <v>a</v>
      </c>
      <c r="Q62" t="str">
        <f t="shared" si="13"/>
        <v>b</v>
      </c>
    </row>
    <row r="63" spans="3:17" ht="13.5">
      <c r="C63" s="94" t="s">
        <v>674</v>
      </c>
      <c r="D63" s="95" t="s">
        <v>431</v>
      </c>
      <c r="E63" s="54" t="s">
        <v>484</v>
      </c>
      <c r="F63" s="54" t="s">
        <v>484</v>
      </c>
      <c r="G63" s="95" t="s">
        <v>484</v>
      </c>
      <c r="H63" s="95" t="s">
        <v>484</v>
      </c>
      <c r="I63" s="95" t="s">
        <v>484</v>
      </c>
      <c r="J63" s="91"/>
      <c r="L63" t="str">
        <f t="shared" si="8"/>
        <v>c</v>
      </c>
      <c r="M63" t="str">
        <f t="shared" si="9"/>
        <v>a</v>
      </c>
      <c r="N63" t="str">
        <f t="shared" si="10"/>
        <v>a</v>
      </c>
      <c r="O63" t="str">
        <f t="shared" si="11"/>
        <v>a</v>
      </c>
      <c r="P63" t="str">
        <f t="shared" si="12"/>
        <v>a</v>
      </c>
      <c r="Q63" t="str">
        <f t="shared" si="13"/>
        <v>a</v>
      </c>
    </row>
    <row r="64" spans="3:17" ht="13.5">
      <c r="C64" s="22"/>
      <c r="D64" s="13"/>
      <c r="E64" s="13"/>
      <c r="F64" s="13"/>
      <c r="G64" s="13"/>
      <c r="H64" s="13"/>
      <c r="I64" s="13"/>
      <c r="J64" s="94"/>
      <c r="L64">
        <f t="shared" si="8"/>
      </c>
      <c r="M64">
        <f t="shared" si="9"/>
      </c>
      <c r="N64">
        <f t="shared" si="10"/>
      </c>
      <c r="O64">
        <f t="shared" si="11"/>
      </c>
      <c r="P64">
        <f t="shared" si="12"/>
      </c>
      <c r="Q64">
        <f t="shared" si="13"/>
      </c>
    </row>
    <row r="65" spans="3:17" ht="13.5">
      <c r="C65" s="22"/>
      <c r="D65" s="13"/>
      <c r="E65" s="13"/>
      <c r="F65" s="13"/>
      <c r="G65" s="13"/>
      <c r="H65" s="13"/>
      <c r="I65" s="13"/>
      <c r="J65" s="94"/>
      <c r="L65">
        <f t="shared" si="8"/>
      </c>
      <c r="M65">
        <f t="shared" si="9"/>
      </c>
      <c r="N65">
        <f t="shared" si="10"/>
      </c>
      <c r="O65">
        <f t="shared" si="11"/>
      </c>
      <c r="P65">
        <f t="shared" si="12"/>
      </c>
      <c r="Q65">
        <f t="shared" si="13"/>
      </c>
    </row>
    <row r="66" spans="3:17" ht="13.5">
      <c r="C66" s="22"/>
      <c r="D66" s="13"/>
      <c r="E66" s="13"/>
      <c r="F66" s="13"/>
      <c r="G66" s="13"/>
      <c r="H66" s="13"/>
      <c r="I66" s="13"/>
      <c r="J66" s="94"/>
      <c r="L66">
        <f t="shared" si="8"/>
      </c>
      <c r="M66">
        <f t="shared" si="9"/>
      </c>
      <c r="N66">
        <f t="shared" si="10"/>
      </c>
      <c r="O66">
        <f t="shared" si="11"/>
      </c>
      <c r="P66">
        <f t="shared" si="12"/>
      </c>
      <c r="Q66">
        <f t="shared" si="13"/>
      </c>
    </row>
    <row r="67" spans="3:17" ht="13.5">
      <c r="C67" s="22"/>
      <c r="D67" s="13"/>
      <c r="E67" s="13"/>
      <c r="F67" s="13"/>
      <c r="G67" s="13"/>
      <c r="H67" s="13"/>
      <c r="I67" s="13"/>
      <c r="J67" s="94"/>
      <c r="L67">
        <f t="shared" si="8"/>
      </c>
      <c r="M67">
        <f t="shared" si="9"/>
      </c>
      <c r="N67">
        <f t="shared" si="10"/>
      </c>
      <c r="O67">
        <f t="shared" si="11"/>
      </c>
      <c r="P67">
        <f t="shared" si="12"/>
      </c>
      <c r="Q67">
        <f t="shared" si="13"/>
      </c>
    </row>
    <row r="68" spans="3:17" ht="13.5">
      <c r="C68" s="22"/>
      <c r="D68" s="13"/>
      <c r="E68" s="13"/>
      <c r="F68" s="13"/>
      <c r="G68" s="13"/>
      <c r="H68" s="13"/>
      <c r="I68" s="13"/>
      <c r="J68" s="94"/>
      <c r="L68">
        <f t="shared" si="8"/>
      </c>
      <c r="M68">
        <f t="shared" si="9"/>
      </c>
      <c r="N68">
        <f t="shared" si="10"/>
      </c>
      <c r="O68">
        <f t="shared" si="11"/>
      </c>
      <c r="P68">
        <f t="shared" si="12"/>
      </c>
      <c r="Q68">
        <f t="shared" si="13"/>
      </c>
    </row>
    <row r="69" spans="3:17" ht="13.5">
      <c r="C69" s="22"/>
      <c r="D69" s="13"/>
      <c r="E69" s="13"/>
      <c r="F69" s="13"/>
      <c r="G69" s="13"/>
      <c r="H69" s="13"/>
      <c r="I69" s="13"/>
      <c r="J69" s="94"/>
      <c r="L69">
        <f aca="true" t="shared" si="14" ref="L69:L100">ASC(D69)</f>
      </c>
      <c r="M69">
        <f aca="true" t="shared" si="15" ref="M69:M100">ASC(E69)</f>
      </c>
      <c r="N69">
        <f aca="true" t="shared" si="16" ref="N69:N100">ASC(F69)</f>
      </c>
      <c r="O69">
        <f aca="true" t="shared" si="17" ref="O69:O100">ASC(G69)</f>
      </c>
      <c r="P69">
        <f aca="true" t="shared" si="18" ref="P69:P100">ASC(H69)</f>
      </c>
      <c r="Q69">
        <f aca="true" t="shared" si="19" ref="Q69:Q100">ASC(I69)</f>
      </c>
    </row>
    <row r="70" spans="3:17" ht="13.5">
      <c r="C70" s="22"/>
      <c r="D70" s="13"/>
      <c r="E70" s="13"/>
      <c r="F70" s="13"/>
      <c r="G70" s="13"/>
      <c r="H70" s="13"/>
      <c r="I70" s="13"/>
      <c r="J70" s="94"/>
      <c r="L70">
        <f t="shared" si="14"/>
      </c>
      <c r="M70">
        <f t="shared" si="15"/>
      </c>
      <c r="N70">
        <f t="shared" si="16"/>
      </c>
      <c r="O70">
        <f t="shared" si="17"/>
      </c>
      <c r="P70">
        <f t="shared" si="18"/>
      </c>
      <c r="Q70">
        <f t="shared" si="19"/>
      </c>
    </row>
    <row r="71" spans="3:17" ht="13.5">
      <c r="C71" s="22"/>
      <c r="D71" s="13"/>
      <c r="E71" s="13"/>
      <c r="F71" s="13"/>
      <c r="G71" s="13"/>
      <c r="H71" s="13"/>
      <c r="I71" s="13"/>
      <c r="J71" s="94"/>
      <c r="L71">
        <f t="shared" si="14"/>
      </c>
      <c r="M71">
        <f t="shared" si="15"/>
      </c>
      <c r="N71">
        <f t="shared" si="16"/>
      </c>
      <c r="O71">
        <f t="shared" si="17"/>
      </c>
      <c r="P71">
        <f t="shared" si="18"/>
      </c>
      <c r="Q71">
        <f t="shared" si="19"/>
      </c>
    </row>
    <row r="72" spans="3:17" ht="13.5">
      <c r="C72" s="22"/>
      <c r="D72" s="13"/>
      <c r="E72" s="13"/>
      <c r="F72" s="13"/>
      <c r="G72" s="13"/>
      <c r="H72" s="13"/>
      <c r="I72" s="13"/>
      <c r="J72" s="94"/>
      <c r="L72">
        <f t="shared" si="14"/>
      </c>
      <c r="M72">
        <f t="shared" si="15"/>
      </c>
      <c r="N72">
        <f t="shared" si="16"/>
      </c>
      <c r="O72">
        <f t="shared" si="17"/>
      </c>
      <c r="P72">
        <f t="shared" si="18"/>
      </c>
      <c r="Q72">
        <f t="shared" si="19"/>
      </c>
    </row>
    <row r="73" spans="3:17" ht="13.5">
      <c r="C73" s="22"/>
      <c r="D73" s="13"/>
      <c r="E73" s="13"/>
      <c r="F73" s="13"/>
      <c r="G73" s="13"/>
      <c r="H73" s="13"/>
      <c r="I73" s="13"/>
      <c r="J73" s="94"/>
      <c r="L73">
        <f t="shared" si="14"/>
      </c>
      <c r="M73">
        <f t="shared" si="15"/>
      </c>
      <c r="N73">
        <f t="shared" si="16"/>
      </c>
      <c r="O73">
        <f t="shared" si="17"/>
      </c>
      <c r="P73">
        <f t="shared" si="18"/>
      </c>
      <c r="Q73">
        <f t="shared" si="19"/>
      </c>
    </row>
    <row r="74" spans="3:17" ht="13.5">
      <c r="C74" s="22"/>
      <c r="D74" s="13"/>
      <c r="E74" s="13"/>
      <c r="F74" s="13"/>
      <c r="G74" s="13"/>
      <c r="H74" s="13"/>
      <c r="I74" s="13"/>
      <c r="J74" s="94"/>
      <c r="L74">
        <f t="shared" si="14"/>
      </c>
      <c r="M74">
        <f t="shared" si="15"/>
      </c>
      <c r="N74">
        <f t="shared" si="16"/>
      </c>
      <c r="O74">
        <f t="shared" si="17"/>
      </c>
      <c r="P74">
        <f t="shared" si="18"/>
      </c>
      <c r="Q74">
        <f t="shared" si="19"/>
      </c>
    </row>
    <row r="75" spans="3:17" ht="13.5">
      <c r="C75" s="22"/>
      <c r="D75" s="13"/>
      <c r="E75" s="13"/>
      <c r="F75" s="13"/>
      <c r="G75" s="13"/>
      <c r="H75" s="13"/>
      <c r="I75" s="13"/>
      <c r="J75" s="94"/>
      <c r="L75">
        <f t="shared" si="14"/>
      </c>
      <c r="M75">
        <f t="shared" si="15"/>
      </c>
      <c r="N75">
        <f t="shared" si="16"/>
      </c>
      <c r="O75">
        <f t="shared" si="17"/>
      </c>
      <c r="P75">
        <f t="shared" si="18"/>
      </c>
      <c r="Q75">
        <f t="shared" si="19"/>
      </c>
    </row>
    <row r="76" spans="3:17" ht="13.5">
      <c r="C76" s="22"/>
      <c r="D76" s="13"/>
      <c r="E76" s="13"/>
      <c r="F76" s="13"/>
      <c r="G76" s="13"/>
      <c r="H76" s="13"/>
      <c r="I76" s="13"/>
      <c r="J76" s="94"/>
      <c r="L76">
        <f t="shared" si="14"/>
      </c>
      <c r="M76">
        <f t="shared" si="15"/>
      </c>
      <c r="N76">
        <f t="shared" si="16"/>
      </c>
      <c r="O76">
        <f t="shared" si="17"/>
      </c>
      <c r="P76">
        <f t="shared" si="18"/>
      </c>
      <c r="Q76">
        <f t="shared" si="19"/>
      </c>
    </row>
    <row r="77" spans="3:17" ht="13.5">
      <c r="C77" s="22"/>
      <c r="D77" s="13"/>
      <c r="E77" s="13"/>
      <c r="F77" s="13"/>
      <c r="G77" s="13"/>
      <c r="H77" s="13"/>
      <c r="I77" s="13"/>
      <c r="J77" s="94"/>
      <c r="L77">
        <f t="shared" si="14"/>
      </c>
      <c r="M77">
        <f t="shared" si="15"/>
      </c>
      <c r="N77">
        <f t="shared" si="16"/>
      </c>
      <c r="O77">
        <f t="shared" si="17"/>
      </c>
      <c r="P77">
        <f t="shared" si="18"/>
      </c>
      <c r="Q77">
        <f t="shared" si="19"/>
      </c>
    </row>
    <row r="78" spans="3:17" ht="13.5">
      <c r="C78" s="22"/>
      <c r="D78" s="13"/>
      <c r="E78" s="13"/>
      <c r="F78" s="13"/>
      <c r="G78" s="13"/>
      <c r="H78" s="13"/>
      <c r="I78" s="13"/>
      <c r="J78" s="94"/>
      <c r="L78">
        <f t="shared" si="14"/>
      </c>
      <c r="M78">
        <f t="shared" si="15"/>
      </c>
      <c r="N78">
        <f t="shared" si="16"/>
      </c>
      <c r="O78">
        <f t="shared" si="17"/>
      </c>
      <c r="P78">
        <f t="shared" si="18"/>
      </c>
      <c r="Q78">
        <f t="shared" si="19"/>
      </c>
    </row>
    <row r="79" spans="3:17" ht="13.5">
      <c r="C79" s="22"/>
      <c r="D79" s="13"/>
      <c r="E79" s="13"/>
      <c r="F79" s="13"/>
      <c r="G79" s="13"/>
      <c r="H79" s="13"/>
      <c r="I79" s="13"/>
      <c r="J79" s="94"/>
      <c r="L79">
        <f t="shared" si="14"/>
      </c>
      <c r="M79">
        <f t="shared" si="15"/>
      </c>
      <c r="N79">
        <f t="shared" si="16"/>
      </c>
      <c r="O79">
        <f t="shared" si="17"/>
      </c>
      <c r="P79">
        <f t="shared" si="18"/>
      </c>
      <c r="Q79">
        <f t="shared" si="19"/>
      </c>
    </row>
    <row r="80" spans="3:17" ht="13.5">
      <c r="C80" s="22"/>
      <c r="D80" s="13"/>
      <c r="E80" s="13"/>
      <c r="F80" s="13"/>
      <c r="G80" s="13"/>
      <c r="H80" s="13"/>
      <c r="I80" s="13"/>
      <c r="J80" s="94"/>
      <c r="L80">
        <f t="shared" si="14"/>
      </c>
      <c r="M80">
        <f t="shared" si="15"/>
      </c>
      <c r="N80">
        <f t="shared" si="16"/>
      </c>
      <c r="O80">
        <f t="shared" si="17"/>
      </c>
      <c r="P80">
        <f t="shared" si="18"/>
      </c>
      <c r="Q80">
        <f t="shared" si="19"/>
      </c>
    </row>
    <row r="81" spans="3:17" ht="13.5">
      <c r="C81" s="22"/>
      <c r="D81" s="13"/>
      <c r="E81" s="13"/>
      <c r="F81" s="13"/>
      <c r="G81" s="13"/>
      <c r="H81" s="13"/>
      <c r="I81" s="13"/>
      <c r="J81" s="94"/>
      <c r="L81">
        <f t="shared" si="14"/>
      </c>
      <c r="M81">
        <f t="shared" si="15"/>
      </c>
      <c r="N81">
        <f t="shared" si="16"/>
      </c>
      <c r="O81">
        <f t="shared" si="17"/>
      </c>
      <c r="P81">
        <f t="shared" si="18"/>
      </c>
      <c r="Q81">
        <f t="shared" si="19"/>
      </c>
    </row>
    <row r="82" spans="12:17" ht="13.5">
      <c r="L82">
        <f t="shared" si="14"/>
      </c>
      <c r="M82">
        <f t="shared" si="15"/>
      </c>
      <c r="N82">
        <f t="shared" si="16"/>
      </c>
      <c r="O82">
        <f t="shared" si="17"/>
      </c>
      <c r="P82">
        <f t="shared" si="18"/>
      </c>
      <c r="Q82">
        <f t="shared" si="19"/>
      </c>
    </row>
    <row r="83" spans="12:17" ht="13.5">
      <c r="L83">
        <f t="shared" si="14"/>
      </c>
      <c r="M83">
        <f t="shared" si="15"/>
      </c>
      <c r="N83">
        <f t="shared" si="16"/>
      </c>
      <c r="O83">
        <f t="shared" si="17"/>
      </c>
      <c r="P83">
        <f t="shared" si="18"/>
      </c>
      <c r="Q83">
        <f t="shared" si="19"/>
      </c>
    </row>
    <row r="84" spans="12:17" ht="13.5">
      <c r="L84">
        <f t="shared" si="14"/>
      </c>
      <c r="M84">
        <f t="shared" si="15"/>
      </c>
      <c r="N84">
        <f t="shared" si="16"/>
      </c>
      <c r="O84">
        <f t="shared" si="17"/>
      </c>
      <c r="P84">
        <f t="shared" si="18"/>
      </c>
      <c r="Q84">
        <f t="shared" si="19"/>
      </c>
    </row>
    <row r="85" spans="12:17" ht="13.5">
      <c r="L85">
        <f t="shared" si="14"/>
      </c>
      <c r="M85">
        <f t="shared" si="15"/>
      </c>
      <c r="N85">
        <f t="shared" si="16"/>
      </c>
      <c r="O85">
        <f t="shared" si="17"/>
      </c>
      <c r="P85">
        <f t="shared" si="18"/>
      </c>
      <c r="Q85">
        <f t="shared" si="19"/>
      </c>
    </row>
    <row r="86" spans="12:17" ht="13.5">
      <c r="L86">
        <f t="shared" si="14"/>
      </c>
      <c r="M86">
        <f t="shared" si="15"/>
      </c>
      <c r="N86">
        <f t="shared" si="16"/>
      </c>
      <c r="O86">
        <f t="shared" si="17"/>
      </c>
      <c r="P86">
        <f t="shared" si="18"/>
      </c>
      <c r="Q86">
        <f t="shared" si="19"/>
      </c>
    </row>
    <row r="87" spans="12:17" ht="13.5">
      <c r="L87">
        <f t="shared" si="14"/>
      </c>
      <c r="M87">
        <f t="shared" si="15"/>
      </c>
      <c r="N87">
        <f t="shared" si="16"/>
      </c>
      <c r="O87">
        <f t="shared" si="17"/>
      </c>
      <c r="P87">
        <f t="shared" si="18"/>
      </c>
      <c r="Q87">
        <f t="shared" si="19"/>
      </c>
    </row>
    <row r="88" spans="12:17" ht="13.5">
      <c r="L88">
        <f t="shared" si="14"/>
      </c>
      <c r="M88">
        <f t="shared" si="15"/>
      </c>
      <c r="N88">
        <f t="shared" si="16"/>
      </c>
      <c r="O88">
        <f t="shared" si="17"/>
      </c>
      <c r="P88">
        <f t="shared" si="18"/>
      </c>
      <c r="Q88">
        <f t="shared" si="19"/>
      </c>
    </row>
    <row r="89" spans="12:17" ht="13.5">
      <c r="L89">
        <f t="shared" si="14"/>
      </c>
      <c r="M89">
        <f t="shared" si="15"/>
      </c>
      <c r="N89">
        <f t="shared" si="16"/>
      </c>
      <c r="O89">
        <f t="shared" si="17"/>
      </c>
      <c r="P89">
        <f t="shared" si="18"/>
      </c>
      <c r="Q89">
        <f t="shared" si="19"/>
      </c>
    </row>
    <row r="90" spans="12:17" ht="13.5">
      <c r="L90">
        <f t="shared" si="14"/>
      </c>
      <c r="M90">
        <f t="shared" si="15"/>
      </c>
      <c r="N90">
        <f t="shared" si="16"/>
      </c>
      <c r="O90">
        <f t="shared" si="17"/>
      </c>
      <c r="P90">
        <f t="shared" si="18"/>
      </c>
      <c r="Q90">
        <f t="shared" si="19"/>
      </c>
    </row>
    <row r="91" spans="12:17" ht="13.5">
      <c r="L91">
        <f t="shared" si="14"/>
      </c>
      <c r="M91">
        <f t="shared" si="15"/>
      </c>
      <c r="N91">
        <f t="shared" si="16"/>
      </c>
      <c r="O91">
        <f t="shared" si="17"/>
      </c>
      <c r="P91">
        <f t="shared" si="18"/>
      </c>
      <c r="Q91">
        <f t="shared" si="19"/>
      </c>
    </row>
    <row r="92" spans="12:17" ht="13.5">
      <c r="L92">
        <f t="shared" si="14"/>
      </c>
      <c r="M92">
        <f t="shared" si="15"/>
      </c>
      <c r="N92">
        <f t="shared" si="16"/>
      </c>
      <c r="O92">
        <f t="shared" si="17"/>
      </c>
      <c r="P92">
        <f t="shared" si="18"/>
      </c>
      <c r="Q92">
        <f t="shared" si="19"/>
      </c>
    </row>
    <row r="93" spans="12:17" ht="13.5">
      <c r="L93">
        <f t="shared" si="14"/>
      </c>
      <c r="M93">
        <f t="shared" si="15"/>
      </c>
      <c r="N93">
        <f t="shared" si="16"/>
      </c>
      <c r="O93">
        <f t="shared" si="17"/>
      </c>
      <c r="P93">
        <f t="shared" si="18"/>
      </c>
      <c r="Q93">
        <f t="shared" si="19"/>
      </c>
    </row>
    <row r="94" spans="12:17" ht="13.5">
      <c r="L94">
        <f t="shared" si="14"/>
      </c>
      <c r="M94">
        <f t="shared" si="15"/>
      </c>
      <c r="N94">
        <f t="shared" si="16"/>
      </c>
      <c r="O94">
        <f t="shared" si="17"/>
      </c>
      <c r="P94">
        <f t="shared" si="18"/>
      </c>
      <c r="Q94">
        <f t="shared" si="19"/>
      </c>
    </row>
    <row r="95" spans="12:17" ht="13.5">
      <c r="L95">
        <f t="shared" si="14"/>
      </c>
      <c r="M95">
        <f t="shared" si="15"/>
      </c>
      <c r="N95">
        <f t="shared" si="16"/>
      </c>
      <c r="O95">
        <f t="shared" si="17"/>
      </c>
      <c r="P95">
        <f t="shared" si="18"/>
      </c>
      <c r="Q95">
        <f t="shared" si="19"/>
      </c>
    </row>
    <row r="96" spans="12:17" ht="13.5">
      <c r="L96">
        <f t="shared" si="14"/>
      </c>
      <c r="M96">
        <f t="shared" si="15"/>
      </c>
      <c r="N96">
        <f t="shared" si="16"/>
      </c>
      <c r="O96">
        <f t="shared" si="17"/>
      </c>
      <c r="P96">
        <f t="shared" si="18"/>
      </c>
      <c r="Q96">
        <f t="shared" si="19"/>
      </c>
    </row>
    <row r="97" spans="12:17" ht="13.5">
      <c r="L97">
        <f t="shared" si="14"/>
      </c>
      <c r="M97">
        <f t="shared" si="15"/>
      </c>
      <c r="N97">
        <f t="shared" si="16"/>
      </c>
      <c r="O97">
        <f t="shared" si="17"/>
      </c>
      <c r="P97">
        <f t="shared" si="18"/>
      </c>
      <c r="Q97">
        <f t="shared" si="19"/>
      </c>
    </row>
    <row r="98" spans="12:17" ht="13.5">
      <c r="L98">
        <f t="shared" si="14"/>
      </c>
      <c r="M98">
        <f t="shared" si="15"/>
      </c>
      <c r="N98">
        <f t="shared" si="16"/>
      </c>
      <c r="O98">
        <f t="shared" si="17"/>
      </c>
      <c r="P98">
        <f t="shared" si="18"/>
      </c>
      <c r="Q98">
        <f t="shared" si="19"/>
      </c>
    </row>
    <row r="99" spans="12:17" ht="13.5">
      <c r="L99">
        <f t="shared" si="14"/>
      </c>
      <c r="M99">
        <f t="shared" si="15"/>
      </c>
      <c r="N99">
        <f t="shared" si="16"/>
      </c>
      <c r="O99">
        <f t="shared" si="17"/>
      </c>
      <c r="P99">
        <f t="shared" si="18"/>
      </c>
      <c r="Q99">
        <f t="shared" si="19"/>
      </c>
    </row>
    <row r="100" spans="12:17" ht="13.5">
      <c r="L100">
        <f t="shared" si="14"/>
      </c>
      <c r="M100">
        <f t="shared" si="15"/>
      </c>
      <c r="N100">
        <f t="shared" si="16"/>
      </c>
      <c r="O100">
        <f t="shared" si="17"/>
      </c>
      <c r="P100">
        <f t="shared" si="18"/>
      </c>
      <c r="Q100">
        <f t="shared" si="19"/>
      </c>
    </row>
    <row r="101" spans="12:17" ht="13.5">
      <c r="L101">
        <f aca="true" t="shared" si="20" ref="L101:L132">ASC(D101)</f>
      </c>
      <c r="M101">
        <f aca="true" t="shared" si="21" ref="M101:M132">ASC(E101)</f>
      </c>
      <c r="N101">
        <f aca="true" t="shared" si="22" ref="N101:N132">ASC(F101)</f>
      </c>
      <c r="O101">
        <f aca="true" t="shared" si="23" ref="O101:O132">ASC(G101)</f>
      </c>
      <c r="P101">
        <f aca="true" t="shared" si="24" ref="P101:P132">ASC(H101)</f>
      </c>
      <c r="Q101">
        <f aca="true" t="shared" si="25" ref="Q101:Q132">ASC(I101)</f>
      </c>
    </row>
    <row r="102" spans="12:17" ht="13.5">
      <c r="L102">
        <f t="shared" si="20"/>
      </c>
      <c r="M102">
        <f t="shared" si="21"/>
      </c>
      <c r="N102">
        <f t="shared" si="22"/>
      </c>
      <c r="O102">
        <f t="shared" si="23"/>
      </c>
      <c r="P102">
        <f t="shared" si="24"/>
      </c>
      <c r="Q102">
        <f t="shared" si="25"/>
      </c>
    </row>
    <row r="103" spans="12:17" ht="13.5">
      <c r="L103">
        <f t="shared" si="20"/>
      </c>
      <c r="M103">
        <f t="shared" si="21"/>
      </c>
      <c r="N103">
        <f t="shared" si="22"/>
      </c>
      <c r="O103">
        <f t="shared" si="23"/>
      </c>
      <c r="P103">
        <f t="shared" si="24"/>
      </c>
      <c r="Q103">
        <f t="shared" si="25"/>
      </c>
    </row>
    <row r="104" spans="12:17" ht="13.5">
      <c r="L104">
        <f t="shared" si="20"/>
      </c>
      <c r="M104">
        <f t="shared" si="21"/>
      </c>
      <c r="N104">
        <f t="shared" si="22"/>
      </c>
      <c r="O104">
        <f t="shared" si="23"/>
      </c>
      <c r="P104">
        <f t="shared" si="24"/>
      </c>
      <c r="Q104">
        <f t="shared" si="25"/>
      </c>
    </row>
    <row r="105" spans="12:17" ht="13.5">
      <c r="L105">
        <f t="shared" si="20"/>
      </c>
      <c r="M105">
        <f t="shared" si="21"/>
      </c>
      <c r="N105">
        <f t="shared" si="22"/>
      </c>
      <c r="O105">
        <f t="shared" si="23"/>
      </c>
      <c r="P105">
        <f t="shared" si="24"/>
      </c>
      <c r="Q105">
        <f t="shared" si="25"/>
      </c>
    </row>
    <row r="106" spans="12:17" ht="13.5">
      <c r="L106">
        <f t="shared" si="20"/>
      </c>
      <c r="M106">
        <f t="shared" si="21"/>
      </c>
      <c r="N106">
        <f t="shared" si="22"/>
      </c>
      <c r="O106">
        <f t="shared" si="23"/>
      </c>
      <c r="P106">
        <f t="shared" si="24"/>
      </c>
      <c r="Q106">
        <f t="shared" si="25"/>
      </c>
    </row>
    <row r="107" spans="12:17" ht="13.5">
      <c r="L107">
        <f t="shared" si="20"/>
      </c>
      <c r="M107">
        <f t="shared" si="21"/>
      </c>
      <c r="N107">
        <f t="shared" si="22"/>
      </c>
      <c r="O107">
        <f t="shared" si="23"/>
      </c>
      <c r="P107">
        <f t="shared" si="24"/>
      </c>
      <c r="Q107">
        <f t="shared" si="25"/>
      </c>
    </row>
    <row r="108" spans="12:17" ht="13.5">
      <c r="L108">
        <f t="shared" si="20"/>
      </c>
      <c r="M108">
        <f t="shared" si="21"/>
      </c>
      <c r="N108">
        <f t="shared" si="22"/>
      </c>
      <c r="O108">
        <f t="shared" si="23"/>
      </c>
      <c r="P108">
        <f t="shared" si="24"/>
      </c>
      <c r="Q108">
        <f t="shared" si="25"/>
      </c>
    </row>
    <row r="109" spans="12:17" ht="13.5">
      <c r="L109">
        <f t="shared" si="20"/>
      </c>
      <c r="M109">
        <f t="shared" si="21"/>
      </c>
      <c r="N109">
        <f t="shared" si="22"/>
      </c>
      <c r="O109">
        <f t="shared" si="23"/>
      </c>
      <c r="P109">
        <f t="shared" si="24"/>
      </c>
      <c r="Q109">
        <f t="shared" si="25"/>
      </c>
    </row>
    <row r="110" spans="12:17" ht="13.5">
      <c r="L110">
        <f t="shared" si="20"/>
      </c>
      <c r="M110">
        <f t="shared" si="21"/>
      </c>
      <c r="N110">
        <f t="shared" si="22"/>
      </c>
      <c r="O110">
        <f t="shared" si="23"/>
      </c>
      <c r="P110">
        <f t="shared" si="24"/>
      </c>
      <c r="Q110">
        <f t="shared" si="25"/>
      </c>
    </row>
    <row r="111" spans="12:17" ht="13.5">
      <c r="L111">
        <f t="shared" si="20"/>
      </c>
      <c r="M111">
        <f t="shared" si="21"/>
      </c>
      <c r="N111">
        <f t="shared" si="22"/>
      </c>
      <c r="O111">
        <f t="shared" si="23"/>
      </c>
      <c r="P111">
        <f t="shared" si="24"/>
      </c>
      <c r="Q111">
        <f t="shared" si="25"/>
      </c>
    </row>
    <row r="112" spans="12:17" ht="13.5">
      <c r="L112">
        <f t="shared" si="20"/>
      </c>
      <c r="M112">
        <f t="shared" si="21"/>
      </c>
      <c r="N112">
        <f t="shared" si="22"/>
      </c>
      <c r="O112">
        <f t="shared" si="23"/>
      </c>
      <c r="P112">
        <f t="shared" si="24"/>
      </c>
      <c r="Q112">
        <f t="shared" si="25"/>
      </c>
    </row>
    <row r="113" spans="12:17" ht="13.5">
      <c r="L113">
        <f t="shared" si="20"/>
      </c>
      <c r="M113">
        <f t="shared" si="21"/>
      </c>
      <c r="N113">
        <f t="shared" si="22"/>
      </c>
      <c r="O113">
        <f t="shared" si="23"/>
      </c>
      <c r="P113">
        <f t="shared" si="24"/>
      </c>
      <c r="Q113">
        <f t="shared" si="25"/>
      </c>
    </row>
    <row r="114" spans="12:17" ht="13.5">
      <c r="L114">
        <f t="shared" si="20"/>
      </c>
      <c r="M114">
        <f t="shared" si="21"/>
      </c>
      <c r="N114">
        <f t="shared" si="22"/>
      </c>
      <c r="O114">
        <f t="shared" si="23"/>
      </c>
      <c r="P114">
        <f t="shared" si="24"/>
      </c>
      <c r="Q114">
        <f t="shared" si="25"/>
      </c>
    </row>
    <row r="115" spans="12:17" ht="13.5">
      <c r="L115">
        <f t="shared" si="20"/>
      </c>
      <c r="M115">
        <f t="shared" si="21"/>
      </c>
      <c r="N115">
        <f t="shared" si="22"/>
      </c>
      <c r="O115">
        <f t="shared" si="23"/>
      </c>
      <c r="P115">
        <f t="shared" si="24"/>
      </c>
      <c r="Q115">
        <f t="shared" si="25"/>
      </c>
    </row>
    <row r="116" spans="12:17" ht="13.5">
      <c r="L116">
        <f t="shared" si="20"/>
      </c>
      <c r="M116">
        <f t="shared" si="21"/>
      </c>
      <c r="N116">
        <f t="shared" si="22"/>
      </c>
      <c r="O116">
        <f t="shared" si="23"/>
      </c>
      <c r="P116">
        <f t="shared" si="24"/>
      </c>
      <c r="Q116">
        <f t="shared" si="25"/>
      </c>
    </row>
    <row r="117" spans="12:17" ht="13.5">
      <c r="L117">
        <f t="shared" si="20"/>
      </c>
      <c r="M117">
        <f t="shared" si="21"/>
      </c>
      <c r="N117">
        <f t="shared" si="22"/>
      </c>
      <c r="O117">
        <f t="shared" si="23"/>
      </c>
      <c r="P117">
        <f t="shared" si="24"/>
      </c>
      <c r="Q117">
        <f t="shared" si="25"/>
      </c>
    </row>
    <row r="118" spans="12:17" ht="13.5">
      <c r="L118">
        <f t="shared" si="20"/>
      </c>
      <c r="M118">
        <f t="shared" si="21"/>
      </c>
      <c r="N118">
        <f t="shared" si="22"/>
      </c>
      <c r="O118">
        <f t="shared" si="23"/>
      </c>
      <c r="P118">
        <f t="shared" si="24"/>
      </c>
      <c r="Q118">
        <f t="shared" si="25"/>
      </c>
    </row>
    <row r="119" spans="12:17" ht="13.5">
      <c r="L119">
        <f t="shared" si="20"/>
      </c>
      <c r="M119">
        <f t="shared" si="21"/>
      </c>
      <c r="N119">
        <f t="shared" si="22"/>
      </c>
      <c r="O119">
        <f t="shared" si="23"/>
      </c>
      <c r="P119">
        <f t="shared" si="24"/>
      </c>
      <c r="Q119">
        <f t="shared" si="25"/>
      </c>
    </row>
    <row r="120" spans="12:17" ht="13.5">
      <c r="L120">
        <f t="shared" si="20"/>
      </c>
      <c r="M120">
        <f t="shared" si="21"/>
      </c>
      <c r="N120">
        <f t="shared" si="22"/>
      </c>
      <c r="O120">
        <f t="shared" si="23"/>
      </c>
      <c r="P120">
        <f t="shared" si="24"/>
      </c>
      <c r="Q120">
        <f t="shared" si="25"/>
      </c>
    </row>
    <row r="121" spans="12:17" ht="13.5">
      <c r="L121">
        <f t="shared" si="20"/>
      </c>
      <c r="M121">
        <f t="shared" si="21"/>
      </c>
      <c r="N121">
        <f t="shared" si="22"/>
      </c>
      <c r="O121">
        <f t="shared" si="23"/>
      </c>
      <c r="P121">
        <f t="shared" si="24"/>
      </c>
      <c r="Q121">
        <f t="shared" si="25"/>
      </c>
    </row>
    <row r="122" spans="12:17" ht="13.5">
      <c r="L122">
        <f t="shared" si="20"/>
      </c>
      <c r="M122">
        <f t="shared" si="21"/>
      </c>
      <c r="N122">
        <f t="shared" si="22"/>
      </c>
      <c r="O122">
        <f t="shared" si="23"/>
      </c>
      <c r="P122">
        <f t="shared" si="24"/>
      </c>
      <c r="Q122">
        <f t="shared" si="25"/>
      </c>
    </row>
    <row r="123" spans="12:17" ht="13.5">
      <c r="L123">
        <f t="shared" si="20"/>
      </c>
      <c r="M123">
        <f t="shared" si="21"/>
      </c>
      <c r="N123">
        <f t="shared" si="22"/>
      </c>
      <c r="O123">
        <f t="shared" si="23"/>
      </c>
      <c r="P123">
        <f t="shared" si="24"/>
      </c>
      <c r="Q123">
        <f t="shared" si="25"/>
      </c>
    </row>
    <row r="124" spans="12:17" ht="13.5">
      <c r="L124">
        <f t="shared" si="20"/>
      </c>
      <c r="M124">
        <f t="shared" si="21"/>
      </c>
      <c r="N124">
        <f t="shared" si="22"/>
      </c>
      <c r="O124">
        <f t="shared" si="23"/>
      </c>
      <c r="P124">
        <f t="shared" si="24"/>
      </c>
      <c r="Q124">
        <f t="shared" si="25"/>
      </c>
    </row>
    <row r="125" spans="12:17" ht="13.5">
      <c r="L125">
        <f t="shared" si="20"/>
      </c>
      <c r="M125">
        <f t="shared" si="21"/>
      </c>
      <c r="N125">
        <f t="shared" si="22"/>
      </c>
      <c r="O125">
        <f t="shared" si="23"/>
      </c>
      <c r="P125">
        <f t="shared" si="24"/>
      </c>
      <c r="Q125">
        <f t="shared" si="25"/>
      </c>
    </row>
    <row r="126" spans="12:17" ht="13.5">
      <c r="L126">
        <f t="shared" si="20"/>
      </c>
      <c r="M126">
        <f t="shared" si="21"/>
      </c>
      <c r="N126">
        <f t="shared" si="22"/>
      </c>
      <c r="O126">
        <f t="shared" si="23"/>
      </c>
      <c r="P126">
        <f t="shared" si="24"/>
      </c>
      <c r="Q126">
        <f t="shared" si="25"/>
      </c>
    </row>
    <row r="127" spans="12:17" ht="13.5">
      <c r="L127">
        <f t="shared" si="20"/>
      </c>
      <c r="M127">
        <f t="shared" si="21"/>
      </c>
      <c r="N127">
        <f t="shared" si="22"/>
      </c>
      <c r="O127">
        <f t="shared" si="23"/>
      </c>
      <c r="P127">
        <f t="shared" si="24"/>
      </c>
      <c r="Q127">
        <f t="shared" si="25"/>
      </c>
    </row>
    <row r="128" spans="12:17" ht="13.5">
      <c r="L128">
        <f t="shared" si="20"/>
      </c>
      <c r="M128">
        <f t="shared" si="21"/>
      </c>
      <c r="N128">
        <f t="shared" si="22"/>
      </c>
      <c r="O128">
        <f t="shared" si="23"/>
      </c>
      <c r="P128">
        <f t="shared" si="24"/>
      </c>
      <c r="Q128">
        <f t="shared" si="25"/>
      </c>
    </row>
    <row r="129" spans="12:17" ht="13.5">
      <c r="L129">
        <f t="shared" si="20"/>
      </c>
      <c r="M129">
        <f t="shared" si="21"/>
      </c>
      <c r="N129">
        <f t="shared" si="22"/>
      </c>
      <c r="O129">
        <f t="shared" si="23"/>
      </c>
      <c r="P129">
        <f t="shared" si="24"/>
      </c>
      <c r="Q129">
        <f t="shared" si="25"/>
      </c>
    </row>
    <row r="130" spans="12:17" ht="13.5">
      <c r="L130">
        <f t="shared" si="20"/>
      </c>
      <c r="M130">
        <f t="shared" si="21"/>
      </c>
      <c r="N130">
        <f t="shared" si="22"/>
      </c>
      <c r="O130">
        <f t="shared" si="23"/>
      </c>
      <c r="P130">
        <f t="shared" si="24"/>
      </c>
      <c r="Q130">
        <f t="shared" si="25"/>
      </c>
    </row>
    <row r="131" spans="12:17" ht="13.5">
      <c r="L131">
        <f t="shared" si="20"/>
      </c>
      <c r="M131">
        <f t="shared" si="21"/>
      </c>
      <c r="N131">
        <f t="shared" si="22"/>
      </c>
      <c r="O131">
        <f t="shared" si="23"/>
      </c>
      <c r="P131">
        <f t="shared" si="24"/>
      </c>
      <c r="Q131">
        <f t="shared" si="25"/>
      </c>
    </row>
    <row r="132" spans="12:17" ht="13.5">
      <c r="L132">
        <f t="shared" si="20"/>
      </c>
      <c r="M132">
        <f t="shared" si="21"/>
      </c>
      <c r="N132">
        <f t="shared" si="22"/>
      </c>
      <c r="O132">
        <f t="shared" si="23"/>
      </c>
      <c r="P132">
        <f t="shared" si="24"/>
      </c>
      <c r="Q132">
        <f t="shared" si="25"/>
      </c>
    </row>
    <row r="133" spans="12:17" ht="13.5">
      <c r="L133">
        <f aca="true" t="shared" si="26" ref="L133:L164">ASC(D133)</f>
      </c>
      <c r="M133">
        <f aca="true" t="shared" si="27" ref="M133:M164">ASC(E133)</f>
      </c>
      <c r="N133">
        <f aca="true" t="shared" si="28" ref="N133:N164">ASC(F133)</f>
      </c>
      <c r="O133">
        <f aca="true" t="shared" si="29" ref="O133:O164">ASC(G133)</f>
      </c>
      <c r="P133">
        <f aca="true" t="shared" si="30" ref="P133:P164">ASC(H133)</f>
      </c>
      <c r="Q133">
        <f aca="true" t="shared" si="31" ref="Q133:Q164">ASC(I133)</f>
      </c>
    </row>
    <row r="134" spans="12:17" ht="13.5">
      <c r="L134">
        <f t="shared" si="26"/>
      </c>
      <c r="M134">
        <f t="shared" si="27"/>
      </c>
      <c r="N134">
        <f t="shared" si="28"/>
      </c>
      <c r="O134">
        <f t="shared" si="29"/>
      </c>
      <c r="P134">
        <f t="shared" si="30"/>
      </c>
      <c r="Q134">
        <f t="shared" si="31"/>
      </c>
    </row>
    <row r="135" spans="12:17" ht="13.5">
      <c r="L135">
        <f t="shared" si="26"/>
      </c>
      <c r="M135">
        <f t="shared" si="27"/>
      </c>
      <c r="N135">
        <f t="shared" si="28"/>
      </c>
      <c r="O135">
        <f t="shared" si="29"/>
      </c>
      <c r="P135">
        <f t="shared" si="30"/>
      </c>
      <c r="Q135">
        <f t="shared" si="31"/>
      </c>
    </row>
    <row r="136" spans="12:17" ht="13.5">
      <c r="L136">
        <f t="shared" si="26"/>
      </c>
      <c r="M136">
        <f t="shared" si="27"/>
      </c>
      <c r="N136">
        <f t="shared" si="28"/>
      </c>
      <c r="O136">
        <f t="shared" si="29"/>
      </c>
      <c r="P136">
        <f t="shared" si="30"/>
      </c>
      <c r="Q136">
        <f t="shared" si="31"/>
      </c>
    </row>
    <row r="137" spans="12:17" ht="13.5">
      <c r="L137">
        <f t="shared" si="26"/>
      </c>
      <c r="M137">
        <f t="shared" si="27"/>
      </c>
      <c r="N137">
        <f t="shared" si="28"/>
      </c>
      <c r="O137">
        <f t="shared" si="29"/>
      </c>
      <c r="P137">
        <f t="shared" si="30"/>
      </c>
      <c r="Q137">
        <f t="shared" si="31"/>
      </c>
    </row>
    <row r="138" spans="12:17" ht="13.5">
      <c r="L138">
        <f t="shared" si="26"/>
      </c>
      <c r="M138">
        <f t="shared" si="27"/>
      </c>
      <c r="N138">
        <f t="shared" si="28"/>
      </c>
      <c r="O138">
        <f t="shared" si="29"/>
      </c>
      <c r="P138">
        <f t="shared" si="30"/>
      </c>
      <c r="Q138">
        <f t="shared" si="31"/>
      </c>
    </row>
    <row r="139" spans="12:17" ht="13.5">
      <c r="L139">
        <f t="shared" si="26"/>
      </c>
      <c r="M139">
        <f t="shared" si="27"/>
      </c>
      <c r="N139">
        <f t="shared" si="28"/>
      </c>
      <c r="O139">
        <f t="shared" si="29"/>
      </c>
      <c r="P139">
        <f t="shared" si="30"/>
      </c>
      <c r="Q139">
        <f t="shared" si="31"/>
      </c>
    </row>
    <row r="140" spans="12:17" ht="13.5">
      <c r="L140">
        <f t="shared" si="26"/>
      </c>
      <c r="M140">
        <f t="shared" si="27"/>
      </c>
      <c r="N140">
        <f t="shared" si="28"/>
      </c>
      <c r="O140">
        <f t="shared" si="29"/>
      </c>
      <c r="P140">
        <f t="shared" si="30"/>
      </c>
      <c r="Q140">
        <f t="shared" si="31"/>
      </c>
    </row>
    <row r="141" spans="12:17" ht="13.5">
      <c r="L141">
        <f t="shared" si="26"/>
      </c>
      <c r="M141">
        <f t="shared" si="27"/>
      </c>
      <c r="N141">
        <f t="shared" si="28"/>
      </c>
      <c r="O141">
        <f t="shared" si="29"/>
      </c>
      <c r="P141">
        <f t="shared" si="30"/>
      </c>
      <c r="Q141">
        <f t="shared" si="31"/>
      </c>
    </row>
    <row r="142" spans="12:17" ht="13.5">
      <c r="L142">
        <f t="shared" si="26"/>
      </c>
      <c r="M142">
        <f t="shared" si="27"/>
      </c>
      <c r="N142">
        <f t="shared" si="28"/>
      </c>
      <c r="O142">
        <f t="shared" si="29"/>
      </c>
      <c r="P142">
        <f t="shared" si="30"/>
      </c>
      <c r="Q142">
        <f t="shared" si="31"/>
      </c>
    </row>
    <row r="143" spans="12:17" ht="13.5">
      <c r="L143">
        <f t="shared" si="26"/>
      </c>
      <c r="M143">
        <f t="shared" si="27"/>
      </c>
      <c r="N143">
        <f t="shared" si="28"/>
      </c>
      <c r="O143">
        <f t="shared" si="29"/>
      </c>
      <c r="P143">
        <f t="shared" si="30"/>
      </c>
      <c r="Q143">
        <f t="shared" si="31"/>
      </c>
    </row>
    <row r="144" spans="12:17" ht="13.5">
      <c r="L144">
        <f t="shared" si="26"/>
      </c>
      <c r="M144">
        <f t="shared" si="27"/>
      </c>
      <c r="N144">
        <f t="shared" si="28"/>
      </c>
      <c r="O144">
        <f t="shared" si="29"/>
      </c>
      <c r="P144">
        <f t="shared" si="30"/>
      </c>
      <c r="Q144">
        <f t="shared" si="31"/>
      </c>
    </row>
    <row r="145" spans="12:17" ht="13.5">
      <c r="L145">
        <f t="shared" si="26"/>
      </c>
      <c r="M145">
        <f t="shared" si="27"/>
      </c>
      <c r="N145">
        <f t="shared" si="28"/>
      </c>
      <c r="O145">
        <f t="shared" si="29"/>
      </c>
      <c r="P145">
        <f t="shared" si="30"/>
      </c>
      <c r="Q145">
        <f t="shared" si="31"/>
      </c>
    </row>
    <row r="146" spans="12:17" ht="13.5">
      <c r="L146">
        <f t="shared" si="26"/>
      </c>
      <c r="M146">
        <f t="shared" si="27"/>
      </c>
      <c r="N146">
        <f t="shared" si="28"/>
      </c>
      <c r="O146">
        <f t="shared" si="29"/>
      </c>
      <c r="P146">
        <f t="shared" si="30"/>
      </c>
      <c r="Q146">
        <f t="shared" si="31"/>
      </c>
    </row>
    <row r="147" spans="12:17" ht="13.5">
      <c r="L147">
        <f t="shared" si="26"/>
      </c>
      <c r="M147">
        <f t="shared" si="27"/>
      </c>
      <c r="N147">
        <f t="shared" si="28"/>
      </c>
      <c r="O147">
        <f t="shared" si="29"/>
      </c>
      <c r="P147">
        <f t="shared" si="30"/>
      </c>
      <c r="Q147">
        <f t="shared" si="31"/>
      </c>
    </row>
    <row r="148" spans="12:17" ht="13.5">
      <c r="L148">
        <f t="shared" si="26"/>
      </c>
      <c r="M148">
        <f t="shared" si="27"/>
      </c>
      <c r="N148">
        <f t="shared" si="28"/>
      </c>
      <c r="O148">
        <f t="shared" si="29"/>
      </c>
      <c r="P148">
        <f t="shared" si="30"/>
      </c>
      <c r="Q148">
        <f t="shared" si="31"/>
      </c>
    </row>
    <row r="149" spans="12:17" ht="13.5">
      <c r="L149">
        <f t="shared" si="26"/>
      </c>
      <c r="M149">
        <f t="shared" si="27"/>
      </c>
      <c r="N149">
        <f t="shared" si="28"/>
      </c>
      <c r="O149">
        <f t="shared" si="29"/>
      </c>
      <c r="P149">
        <f t="shared" si="30"/>
      </c>
      <c r="Q149">
        <f t="shared" si="31"/>
      </c>
    </row>
    <row r="150" spans="12:17" ht="13.5">
      <c r="L150">
        <f t="shared" si="26"/>
      </c>
      <c r="M150">
        <f t="shared" si="27"/>
      </c>
      <c r="N150">
        <f t="shared" si="28"/>
      </c>
      <c r="O150">
        <f t="shared" si="29"/>
      </c>
      <c r="P150">
        <f t="shared" si="30"/>
      </c>
      <c r="Q150">
        <f t="shared" si="31"/>
      </c>
    </row>
    <row r="151" spans="12:17" ht="13.5">
      <c r="L151">
        <f t="shared" si="26"/>
      </c>
      <c r="M151">
        <f t="shared" si="27"/>
      </c>
      <c r="N151">
        <f t="shared" si="28"/>
      </c>
      <c r="O151">
        <f t="shared" si="29"/>
      </c>
      <c r="P151">
        <f t="shared" si="30"/>
      </c>
      <c r="Q151">
        <f t="shared" si="31"/>
      </c>
    </row>
    <row r="152" spans="12:17" ht="13.5">
      <c r="L152">
        <f t="shared" si="26"/>
      </c>
      <c r="M152">
        <f t="shared" si="27"/>
      </c>
      <c r="N152">
        <f t="shared" si="28"/>
      </c>
      <c r="O152">
        <f t="shared" si="29"/>
      </c>
      <c r="P152">
        <f t="shared" si="30"/>
      </c>
      <c r="Q152">
        <f t="shared" si="31"/>
      </c>
    </row>
    <row r="153" spans="12:17" ht="13.5">
      <c r="L153">
        <f t="shared" si="26"/>
      </c>
      <c r="M153">
        <f t="shared" si="27"/>
      </c>
      <c r="N153">
        <f t="shared" si="28"/>
      </c>
      <c r="O153">
        <f t="shared" si="29"/>
      </c>
      <c r="P153">
        <f t="shared" si="30"/>
      </c>
      <c r="Q153">
        <f t="shared" si="31"/>
      </c>
    </row>
    <row r="154" spans="12:17" ht="13.5">
      <c r="L154">
        <f t="shared" si="26"/>
      </c>
      <c r="M154">
        <f t="shared" si="27"/>
      </c>
      <c r="N154">
        <f t="shared" si="28"/>
      </c>
      <c r="O154">
        <f t="shared" si="29"/>
      </c>
      <c r="P154">
        <f t="shared" si="30"/>
      </c>
      <c r="Q154">
        <f t="shared" si="31"/>
      </c>
    </row>
    <row r="155" spans="12:17" ht="13.5">
      <c r="L155">
        <f t="shared" si="26"/>
      </c>
      <c r="M155">
        <f t="shared" si="27"/>
      </c>
      <c r="N155">
        <f t="shared" si="28"/>
      </c>
      <c r="O155">
        <f t="shared" si="29"/>
      </c>
      <c r="P155">
        <f t="shared" si="30"/>
      </c>
      <c r="Q155">
        <f t="shared" si="31"/>
      </c>
    </row>
    <row r="156" spans="12:17" ht="13.5">
      <c r="L156">
        <f t="shared" si="26"/>
      </c>
      <c r="M156">
        <f t="shared" si="27"/>
      </c>
      <c r="N156">
        <f t="shared" si="28"/>
      </c>
      <c r="O156">
        <f t="shared" si="29"/>
      </c>
      <c r="P156">
        <f t="shared" si="30"/>
      </c>
      <c r="Q156">
        <f t="shared" si="31"/>
      </c>
    </row>
    <row r="157" spans="12:17" ht="13.5">
      <c r="L157">
        <f t="shared" si="26"/>
      </c>
      <c r="M157">
        <f t="shared" si="27"/>
      </c>
      <c r="N157">
        <f t="shared" si="28"/>
      </c>
      <c r="O157">
        <f t="shared" si="29"/>
      </c>
      <c r="P157">
        <f t="shared" si="30"/>
      </c>
      <c r="Q157">
        <f t="shared" si="31"/>
      </c>
    </row>
    <row r="158" spans="12:17" ht="13.5">
      <c r="L158">
        <f t="shared" si="26"/>
      </c>
      <c r="M158">
        <f t="shared" si="27"/>
      </c>
      <c r="N158">
        <f t="shared" si="28"/>
      </c>
      <c r="O158">
        <f t="shared" si="29"/>
      </c>
      <c r="P158">
        <f t="shared" si="30"/>
      </c>
      <c r="Q158">
        <f t="shared" si="31"/>
      </c>
    </row>
    <row r="159" spans="12:17" ht="13.5">
      <c r="L159">
        <f t="shared" si="26"/>
      </c>
      <c r="M159">
        <f t="shared" si="27"/>
      </c>
      <c r="N159">
        <f t="shared" si="28"/>
      </c>
      <c r="O159">
        <f t="shared" si="29"/>
      </c>
      <c r="P159">
        <f t="shared" si="30"/>
      </c>
      <c r="Q159">
        <f t="shared" si="31"/>
      </c>
    </row>
    <row r="160" spans="12:17" ht="13.5">
      <c r="L160">
        <f t="shared" si="26"/>
      </c>
      <c r="M160">
        <f t="shared" si="27"/>
      </c>
      <c r="N160">
        <f t="shared" si="28"/>
      </c>
      <c r="O160">
        <f t="shared" si="29"/>
      </c>
      <c r="P160">
        <f t="shared" si="30"/>
      </c>
      <c r="Q160">
        <f t="shared" si="31"/>
      </c>
    </row>
    <row r="161" spans="12:17" ht="13.5">
      <c r="L161">
        <f t="shared" si="26"/>
      </c>
      <c r="M161">
        <f t="shared" si="27"/>
      </c>
      <c r="N161">
        <f t="shared" si="28"/>
      </c>
      <c r="O161">
        <f t="shared" si="29"/>
      </c>
      <c r="P161">
        <f t="shared" si="30"/>
      </c>
      <c r="Q161">
        <f t="shared" si="31"/>
      </c>
    </row>
    <row r="162" spans="12:17" ht="13.5">
      <c r="L162">
        <f t="shared" si="26"/>
      </c>
      <c r="M162">
        <f t="shared" si="27"/>
      </c>
      <c r="N162">
        <f t="shared" si="28"/>
      </c>
      <c r="O162">
        <f t="shared" si="29"/>
      </c>
      <c r="P162">
        <f t="shared" si="30"/>
      </c>
      <c r="Q162">
        <f t="shared" si="31"/>
      </c>
    </row>
    <row r="163" spans="12:17" ht="13.5">
      <c r="L163">
        <f t="shared" si="26"/>
      </c>
      <c r="M163">
        <f t="shared" si="27"/>
      </c>
      <c r="N163">
        <f t="shared" si="28"/>
      </c>
      <c r="O163">
        <f t="shared" si="29"/>
      </c>
      <c r="P163">
        <f t="shared" si="30"/>
      </c>
      <c r="Q163">
        <f t="shared" si="31"/>
      </c>
    </row>
    <row r="164" spans="12:17" ht="13.5">
      <c r="L164">
        <f t="shared" si="26"/>
      </c>
      <c r="M164">
        <f t="shared" si="27"/>
      </c>
      <c r="N164">
        <f t="shared" si="28"/>
      </c>
      <c r="O164">
        <f t="shared" si="29"/>
      </c>
      <c r="P164">
        <f t="shared" si="30"/>
      </c>
      <c r="Q164">
        <f t="shared" si="31"/>
      </c>
    </row>
    <row r="165" spans="12:17" ht="13.5">
      <c r="L165">
        <f aca="true" t="shared" si="32" ref="L165:L177">ASC(D165)</f>
      </c>
      <c r="M165">
        <f aca="true" t="shared" si="33" ref="M165:M177">ASC(E165)</f>
      </c>
      <c r="N165">
        <f aca="true" t="shared" si="34" ref="N165:N177">ASC(F165)</f>
      </c>
      <c r="O165">
        <f aca="true" t="shared" si="35" ref="O165:O177">ASC(G165)</f>
      </c>
      <c r="P165">
        <f aca="true" t="shared" si="36" ref="P165:P177">ASC(H165)</f>
      </c>
      <c r="Q165">
        <f aca="true" t="shared" si="37" ref="Q165:Q177">ASC(I165)</f>
      </c>
    </row>
    <row r="166" spans="12:17" ht="13.5">
      <c r="L166">
        <f t="shared" si="32"/>
      </c>
      <c r="M166">
        <f t="shared" si="33"/>
      </c>
      <c r="N166">
        <f t="shared" si="34"/>
      </c>
      <c r="O166">
        <f t="shared" si="35"/>
      </c>
      <c r="P166">
        <f t="shared" si="36"/>
      </c>
      <c r="Q166">
        <f t="shared" si="37"/>
      </c>
    </row>
    <row r="167" spans="12:17" ht="13.5">
      <c r="L167">
        <f t="shared" si="32"/>
      </c>
      <c r="M167">
        <f t="shared" si="33"/>
      </c>
      <c r="N167">
        <f t="shared" si="34"/>
      </c>
      <c r="O167">
        <f t="shared" si="35"/>
      </c>
      <c r="P167">
        <f t="shared" si="36"/>
      </c>
      <c r="Q167">
        <f t="shared" si="37"/>
      </c>
    </row>
    <row r="168" spans="12:17" ht="13.5">
      <c r="L168">
        <f t="shared" si="32"/>
      </c>
      <c r="M168">
        <f t="shared" si="33"/>
      </c>
      <c r="N168">
        <f t="shared" si="34"/>
      </c>
      <c r="O168">
        <f t="shared" si="35"/>
      </c>
      <c r="P168">
        <f t="shared" si="36"/>
      </c>
      <c r="Q168">
        <f t="shared" si="37"/>
      </c>
    </row>
    <row r="169" spans="12:17" ht="13.5">
      <c r="L169">
        <f t="shared" si="32"/>
      </c>
      <c r="M169">
        <f t="shared" si="33"/>
      </c>
      <c r="N169">
        <f t="shared" si="34"/>
      </c>
      <c r="O169">
        <f t="shared" si="35"/>
      </c>
      <c r="P169">
        <f t="shared" si="36"/>
      </c>
      <c r="Q169">
        <f t="shared" si="37"/>
      </c>
    </row>
    <row r="170" spans="12:17" ht="13.5">
      <c r="L170">
        <f t="shared" si="32"/>
      </c>
      <c r="M170">
        <f t="shared" si="33"/>
      </c>
      <c r="N170">
        <f t="shared" si="34"/>
      </c>
      <c r="O170">
        <f t="shared" si="35"/>
      </c>
      <c r="P170">
        <f t="shared" si="36"/>
      </c>
      <c r="Q170">
        <f t="shared" si="37"/>
      </c>
    </row>
    <row r="171" spans="12:17" ht="13.5">
      <c r="L171">
        <f t="shared" si="32"/>
      </c>
      <c r="M171">
        <f t="shared" si="33"/>
      </c>
      <c r="N171">
        <f t="shared" si="34"/>
      </c>
      <c r="O171">
        <f t="shared" si="35"/>
      </c>
      <c r="P171">
        <f t="shared" si="36"/>
      </c>
      <c r="Q171">
        <f t="shared" si="37"/>
      </c>
    </row>
    <row r="172" spans="12:17" ht="13.5">
      <c r="L172">
        <f t="shared" si="32"/>
      </c>
      <c r="M172">
        <f t="shared" si="33"/>
      </c>
      <c r="N172">
        <f t="shared" si="34"/>
      </c>
      <c r="O172">
        <f t="shared" si="35"/>
      </c>
      <c r="P172">
        <f t="shared" si="36"/>
      </c>
      <c r="Q172">
        <f t="shared" si="37"/>
      </c>
    </row>
    <row r="173" spans="12:17" ht="13.5">
      <c r="L173">
        <f t="shared" si="32"/>
      </c>
      <c r="M173">
        <f t="shared" si="33"/>
      </c>
      <c r="N173">
        <f t="shared" si="34"/>
      </c>
      <c r="O173">
        <f t="shared" si="35"/>
      </c>
      <c r="P173">
        <f t="shared" si="36"/>
      </c>
      <c r="Q173">
        <f t="shared" si="37"/>
      </c>
    </row>
    <row r="174" spans="12:17" ht="13.5">
      <c r="L174">
        <f t="shared" si="32"/>
      </c>
      <c r="M174">
        <f t="shared" si="33"/>
      </c>
      <c r="N174">
        <f t="shared" si="34"/>
      </c>
      <c r="O174">
        <f t="shared" si="35"/>
      </c>
      <c r="P174">
        <f t="shared" si="36"/>
      </c>
      <c r="Q174">
        <f t="shared" si="37"/>
      </c>
    </row>
    <row r="175" spans="12:17" ht="13.5">
      <c r="L175">
        <f t="shared" si="32"/>
      </c>
      <c r="M175">
        <f t="shared" si="33"/>
      </c>
      <c r="N175">
        <f t="shared" si="34"/>
      </c>
      <c r="O175">
        <f t="shared" si="35"/>
      </c>
      <c r="P175">
        <f t="shared" si="36"/>
      </c>
      <c r="Q175">
        <f t="shared" si="37"/>
      </c>
    </row>
    <row r="176" spans="12:17" ht="13.5">
      <c r="L176">
        <f t="shared" si="32"/>
      </c>
      <c r="M176">
        <f t="shared" si="33"/>
      </c>
      <c r="N176">
        <f t="shared" si="34"/>
      </c>
      <c r="O176">
        <f t="shared" si="35"/>
      </c>
      <c r="P176">
        <f t="shared" si="36"/>
      </c>
      <c r="Q176">
        <f t="shared" si="37"/>
      </c>
    </row>
    <row r="177" spans="12:17" ht="13.5">
      <c r="L177">
        <f t="shared" si="32"/>
      </c>
      <c r="M177">
        <f t="shared" si="33"/>
      </c>
      <c r="N177">
        <f t="shared" si="34"/>
      </c>
      <c r="O177">
        <f t="shared" si="35"/>
      </c>
      <c r="P177">
        <f t="shared" si="36"/>
      </c>
      <c r="Q177">
        <f t="shared" si="37"/>
      </c>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C1:P90"/>
  <sheetViews>
    <sheetView view="pageBreakPreview" zoomScaleSheetLayoutView="100" workbookViewId="0" topLeftCell="B10">
      <selection activeCell="J16" sqref="J1:J16384"/>
    </sheetView>
  </sheetViews>
  <sheetFormatPr defaultColWidth="9.00390625" defaultRowHeight="13.5"/>
  <cols>
    <col min="1" max="1" width="4.875" style="0" hidden="1" customWidth="1"/>
    <col min="2" max="2" width="0.6171875" style="0" customWidth="1"/>
    <col min="3" max="3" width="13.00390625" style="1" bestFit="1" customWidth="1"/>
    <col min="4" max="9" width="5.00390625" style="2" customWidth="1"/>
    <col min="10" max="10" width="37.50390625" style="0" customWidth="1"/>
    <col min="11" max="11" width="2.50390625" style="0" bestFit="1" customWidth="1"/>
    <col min="12" max="14" width="2.375" style="0" bestFit="1" customWidth="1"/>
    <col min="15" max="16" width="2.50390625" style="0" bestFit="1" customWidth="1"/>
  </cols>
  <sheetData>
    <row r="1" spans="4:9" ht="13.5">
      <c r="D1" s="2">
        <f aca="true" t="shared" si="0" ref="D1:I1">$G$4-SUM(D7:D9)</f>
        <v>0</v>
      </c>
      <c r="E1" s="2">
        <f t="shared" si="0"/>
        <v>0</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766</v>
      </c>
      <c r="D4" s="97"/>
      <c r="E4" s="96">
        <v>75</v>
      </c>
      <c r="F4" s="97"/>
      <c r="G4" s="96">
        <f>COUNTA(C12:C152)-4</f>
        <v>19</v>
      </c>
      <c r="H4" s="97"/>
      <c r="I4" s="151">
        <f>G4/E4</f>
        <v>0.25333333333333335</v>
      </c>
      <c r="J4" s="151"/>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406</v>
      </c>
      <c r="D7" s="11">
        <f>COUNTIF($D$12:$D$152,C7)</f>
        <v>9</v>
      </c>
      <c r="E7" s="11">
        <f>COUNTIF($E$12:$E$152,C7)</f>
        <v>17</v>
      </c>
      <c r="F7" s="11">
        <f>COUNTIF($F$12:$F$152,C7)</f>
        <v>10</v>
      </c>
      <c r="G7" s="11">
        <f>COUNTIF($G$12:$G$152,C7)</f>
        <v>19</v>
      </c>
      <c r="H7" s="11">
        <f>COUNTIF($H$12:$H$152,C7)</f>
        <v>10</v>
      </c>
      <c r="I7" s="12">
        <f>COUNTIF($I$12:$I$152,C7)</f>
        <v>10</v>
      </c>
      <c r="J7" s="9"/>
    </row>
    <row r="8" spans="3:10" ht="13.5">
      <c r="C8" s="10" t="s">
        <v>407</v>
      </c>
      <c r="D8" s="11">
        <f>COUNTIF($D$12:$D$152,C8)</f>
        <v>10</v>
      </c>
      <c r="E8" s="11">
        <f>COUNTIF($E$12:$E$152,C8)</f>
        <v>0</v>
      </c>
      <c r="F8" s="11">
        <f>COUNTIF($F$12:$F$152,C8)</f>
        <v>9</v>
      </c>
      <c r="G8" s="11">
        <f>COUNTIF($G$12:$G$152,C8)</f>
        <v>0</v>
      </c>
      <c r="H8" s="11">
        <f>COUNTIF($H$12:$H$152,C8)</f>
        <v>0</v>
      </c>
      <c r="I8" s="12">
        <f>COUNTIF($I$12:$I$152,C8)</f>
        <v>0</v>
      </c>
      <c r="J8" s="9"/>
    </row>
    <row r="9" spans="3:10" ht="14.25" thickBot="1">
      <c r="C9" s="15" t="s">
        <v>408</v>
      </c>
      <c r="D9" s="11">
        <f>COUNTIF($D$12:$D$152,C9)</f>
        <v>0</v>
      </c>
      <c r="E9" s="11">
        <f>COUNTIF($E$12:$E$152,C9)</f>
        <v>2</v>
      </c>
      <c r="F9" s="11">
        <f>COUNTIF($F$12:$F$152,C9)</f>
        <v>0</v>
      </c>
      <c r="G9" s="11">
        <f>COUNTIF($G$12:$G$152,C9)</f>
        <v>0</v>
      </c>
      <c r="H9" s="11">
        <f>COUNTIF($H$12:$H$152,C9)</f>
        <v>9</v>
      </c>
      <c r="I9" s="12">
        <f>COUNTIF($I$12:$I$152,C9)</f>
        <v>9</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6" s="9" customFormat="1" ht="27">
      <c r="C12" s="20" t="s">
        <v>780</v>
      </c>
      <c r="D12" s="80" t="s">
        <v>764</v>
      </c>
      <c r="E12" s="80" t="s">
        <v>484</v>
      </c>
      <c r="F12" s="80" t="s">
        <v>483</v>
      </c>
      <c r="G12" s="80" t="s">
        <v>484</v>
      </c>
      <c r="H12" s="80" t="s">
        <v>485</v>
      </c>
      <c r="I12" s="80" t="s">
        <v>485</v>
      </c>
      <c r="J12" s="21" t="s">
        <v>786</v>
      </c>
      <c r="K12" s="9" t="str">
        <f aca="true" t="shared" si="1" ref="K12:P12">ASC(D12)</f>
        <v>b</v>
      </c>
      <c r="L12" s="9" t="str">
        <f t="shared" si="1"/>
        <v>a</v>
      </c>
      <c r="M12" s="9" t="str">
        <f t="shared" si="1"/>
        <v>b</v>
      </c>
      <c r="N12" s="9" t="str">
        <f t="shared" si="1"/>
        <v>a</v>
      </c>
      <c r="O12" s="9" t="str">
        <f t="shared" si="1"/>
        <v>c</v>
      </c>
      <c r="P12" s="9" t="str">
        <f t="shared" si="1"/>
        <v>c</v>
      </c>
    </row>
    <row r="13" spans="3:16" ht="13.5">
      <c r="C13" s="79" t="s">
        <v>767</v>
      </c>
      <c r="D13" s="80" t="s">
        <v>484</v>
      </c>
      <c r="E13" s="80" t="s">
        <v>484</v>
      </c>
      <c r="F13" s="80" t="s">
        <v>484</v>
      </c>
      <c r="G13" s="80" t="s">
        <v>484</v>
      </c>
      <c r="H13" s="80" t="s">
        <v>484</v>
      </c>
      <c r="I13" s="80" t="s">
        <v>484</v>
      </c>
      <c r="J13" s="21"/>
      <c r="K13" s="9" t="str">
        <f aca="true" t="shared" si="2" ref="K13:K22">ASC(D13)</f>
        <v>a</v>
      </c>
      <c r="L13" s="9" t="str">
        <f aca="true" t="shared" si="3" ref="L13:L22">ASC(E13)</f>
        <v>a</v>
      </c>
      <c r="M13" s="9" t="str">
        <f aca="true" t="shared" si="4" ref="M13:M22">ASC(F13)</f>
        <v>a</v>
      </c>
      <c r="N13" s="9" t="str">
        <f aca="true" t="shared" si="5" ref="N13:N22">ASC(G13)</f>
        <v>a</v>
      </c>
      <c r="O13" s="9" t="str">
        <f aca="true" t="shared" si="6" ref="O13:O22">ASC(H13)</f>
        <v>a</v>
      </c>
      <c r="P13" s="9" t="str">
        <f aca="true" t="shared" si="7" ref="P13:P22">ASC(I13)</f>
        <v>a</v>
      </c>
    </row>
    <row r="14" spans="3:16" ht="13.5">
      <c r="C14" s="79" t="s">
        <v>768</v>
      </c>
      <c r="D14" s="80" t="s">
        <v>484</v>
      </c>
      <c r="E14" s="80" t="s">
        <v>484</v>
      </c>
      <c r="F14" s="80" t="s">
        <v>484</v>
      </c>
      <c r="G14" s="80" t="s">
        <v>484</v>
      </c>
      <c r="H14" s="80" t="s">
        <v>484</v>
      </c>
      <c r="I14" s="80" t="s">
        <v>484</v>
      </c>
      <c r="J14" s="21"/>
      <c r="K14" s="9" t="str">
        <f t="shared" si="2"/>
        <v>a</v>
      </c>
      <c r="L14" s="9" t="str">
        <f t="shared" si="3"/>
        <v>a</v>
      </c>
      <c r="M14" s="9" t="str">
        <f t="shared" si="4"/>
        <v>a</v>
      </c>
      <c r="N14" s="9" t="str">
        <f t="shared" si="5"/>
        <v>a</v>
      </c>
      <c r="O14" s="9" t="str">
        <f t="shared" si="6"/>
        <v>a</v>
      </c>
      <c r="P14" s="9" t="str">
        <f t="shared" si="7"/>
        <v>a</v>
      </c>
    </row>
    <row r="15" spans="3:16" ht="13.5">
      <c r="C15" s="79" t="s">
        <v>769</v>
      </c>
      <c r="D15" s="80" t="s">
        <v>484</v>
      </c>
      <c r="E15" s="80" t="s">
        <v>484</v>
      </c>
      <c r="F15" s="80" t="s">
        <v>484</v>
      </c>
      <c r="G15" s="80" t="s">
        <v>484</v>
      </c>
      <c r="H15" s="80" t="s">
        <v>484</v>
      </c>
      <c r="I15" s="80" t="s">
        <v>484</v>
      </c>
      <c r="J15" s="21"/>
      <c r="K15" s="9" t="str">
        <f t="shared" si="2"/>
        <v>a</v>
      </c>
      <c r="L15" s="9" t="str">
        <f t="shared" si="3"/>
        <v>a</v>
      </c>
      <c r="M15" s="9" t="str">
        <f t="shared" si="4"/>
        <v>a</v>
      </c>
      <c r="N15" s="9" t="str">
        <f t="shared" si="5"/>
        <v>a</v>
      </c>
      <c r="O15" s="9" t="str">
        <f t="shared" si="6"/>
        <v>a</v>
      </c>
      <c r="P15" s="9" t="str">
        <f t="shared" si="7"/>
        <v>a</v>
      </c>
    </row>
    <row r="16" spans="3:16" ht="13.5">
      <c r="C16" s="79" t="s">
        <v>770</v>
      </c>
      <c r="D16" s="80" t="s">
        <v>484</v>
      </c>
      <c r="E16" s="80" t="s">
        <v>484</v>
      </c>
      <c r="F16" s="80" t="s">
        <v>484</v>
      </c>
      <c r="G16" s="80" t="s">
        <v>484</v>
      </c>
      <c r="H16" s="80" t="s">
        <v>484</v>
      </c>
      <c r="I16" s="80" t="s">
        <v>484</v>
      </c>
      <c r="J16" s="21"/>
      <c r="K16" s="9" t="str">
        <f t="shared" si="2"/>
        <v>a</v>
      </c>
      <c r="L16" s="9" t="str">
        <f t="shared" si="3"/>
        <v>a</v>
      </c>
      <c r="M16" s="9" t="str">
        <f t="shared" si="4"/>
        <v>a</v>
      </c>
      <c r="N16" s="9" t="str">
        <f t="shared" si="5"/>
        <v>a</v>
      </c>
      <c r="O16" s="9" t="str">
        <f t="shared" si="6"/>
        <v>a</v>
      </c>
      <c r="P16" s="9" t="str">
        <f t="shared" si="7"/>
        <v>a</v>
      </c>
    </row>
    <row r="17" spans="3:16" ht="13.5">
      <c r="C17" s="79" t="s">
        <v>771</v>
      </c>
      <c r="D17" s="80" t="s">
        <v>484</v>
      </c>
      <c r="E17" s="80" t="s">
        <v>484</v>
      </c>
      <c r="F17" s="80" t="s">
        <v>484</v>
      </c>
      <c r="G17" s="80" t="s">
        <v>484</v>
      </c>
      <c r="H17" s="80" t="s">
        <v>484</v>
      </c>
      <c r="I17" s="80" t="s">
        <v>484</v>
      </c>
      <c r="J17" s="21"/>
      <c r="K17" s="9" t="str">
        <f t="shared" si="2"/>
        <v>a</v>
      </c>
      <c r="L17" s="9" t="str">
        <f t="shared" si="3"/>
        <v>a</v>
      </c>
      <c r="M17" s="9" t="str">
        <f t="shared" si="4"/>
        <v>a</v>
      </c>
      <c r="N17" s="9" t="str">
        <f t="shared" si="5"/>
        <v>a</v>
      </c>
      <c r="O17" s="9" t="str">
        <f t="shared" si="6"/>
        <v>a</v>
      </c>
      <c r="P17" s="9" t="str">
        <f t="shared" si="7"/>
        <v>a</v>
      </c>
    </row>
    <row r="18" spans="3:16" ht="13.5">
      <c r="C18" s="79" t="s">
        <v>772</v>
      </c>
      <c r="D18" s="80" t="s">
        <v>484</v>
      </c>
      <c r="E18" s="80" t="s">
        <v>484</v>
      </c>
      <c r="F18" s="80" t="s">
        <v>484</v>
      </c>
      <c r="G18" s="80" t="s">
        <v>484</v>
      </c>
      <c r="H18" s="80" t="s">
        <v>484</v>
      </c>
      <c r="I18" s="80" t="s">
        <v>484</v>
      </c>
      <c r="J18" s="21"/>
      <c r="K18" s="9" t="str">
        <f t="shared" si="2"/>
        <v>a</v>
      </c>
      <c r="L18" s="9" t="str">
        <f t="shared" si="3"/>
        <v>a</v>
      </c>
      <c r="M18" s="9" t="str">
        <f t="shared" si="4"/>
        <v>a</v>
      </c>
      <c r="N18" s="9" t="str">
        <f t="shared" si="5"/>
        <v>a</v>
      </c>
      <c r="O18" s="9" t="str">
        <f t="shared" si="6"/>
        <v>a</v>
      </c>
      <c r="P18" s="9" t="str">
        <f t="shared" si="7"/>
        <v>a</v>
      </c>
    </row>
    <row r="19" spans="3:16" ht="13.5">
      <c r="C19" s="79" t="s">
        <v>773</v>
      </c>
      <c r="D19" s="80" t="s">
        <v>484</v>
      </c>
      <c r="E19" s="80" t="s">
        <v>484</v>
      </c>
      <c r="F19" s="80" t="s">
        <v>484</v>
      </c>
      <c r="G19" s="80" t="s">
        <v>484</v>
      </c>
      <c r="H19" s="80" t="s">
        <v>484</v>
      </c>
      <c r="I19" s="80" t="s">
        <v>484</v>
      </c>
      <c r="J19" s="21"/>
      <c r="K19" s="9" t="str">
        <f t="shared" si="2"/>
        <v>a</v>
      </c>
      <c r="L19" s="9" t="str">
        <f t="shared" si="3"/>
        <v>a</v>
      </c>
      <c r="M19" s="9" t="str">
        <f t="shared" si="4"/>
        <v>a</v>
      </c>
      <c r="N19" s="9" t="str">
        <f t="shared" si="5"/>
        <v>a</v>
      </c>
      <c r="O19" s="9" t="str">
        <f t="shared" si="6"/>
        <v>a</v>
      </c>
      <c r="P19" s="9" t="str">
        <f t="shared" si="7"/>
        <v>a</v>
      </c>
    </row>
    <row r="20" spans="3:16" ht="13.5">
      <c r="C20" s="79" t="s">
        <v>774</v>
      </c>
      <c r="D20" s="80" t="s">
        <v>484</v>
      </c>
      <c r="E20" s="80" t="s">
        <v>484</v>
      </c>
      <c r="F20" s="80" t="s">
        <v>484</v>
      </c>
      <c r="G20" s="80" t="s">
        <v>484</v>
      </c>
      <c r="H20" s="80" t="s">
        <v>484</v>
      </c>
      <c r="I20" s="80" t="s">
        <v>484</v>
      </c>
      <c r="J20" s="21"/>
      <c r="K20" s="9" t="str">
        <f t="shared" si="2"/>
        <v>a</v>
      </c>
      <c r="L20" s="9" t="str">
        <f t="shared" si="3"/>
        <v>a</v>
      </c>
      <c r="M20" s="9" t="str">
        <f t="shared" si="4"/>
        <v>a</v>
      </c>
      <c r="N20" s="9" t="str">
        <f t="shared" si="5"/>
        <v>a</v>
      </c>
      <c r="O20" s="9" t="str">
        <f t="shared" si="6"/>
        <v>a</v>
      </c>
      <c r="P20" s="9" t="str">
        <f t="shared" si="7"/>
        <v>a</v>
      </c>
    </row>
    <row r="21" spans="3:16" ht="13.5">
      <c r="C21" s="79" t="s">
        <v>775</v>
      </c>
      <c r="D21" s="80" t="s">
        <v>484</v>
      </c>
      <c r="E21" s="80" t="s">
        <v>485</v>
      </c>
      <c r="F21" s="80" t="s">
        <v>484</v>
      </c>
      <c r="G21" s="80" t="s">
        <v>484</v>
      </c>
      <c r="H21" s="80" t="s">
        <v>484</v>
      </c>
      <c r="I21" s="80" t="s">
        <v>484</v>
      </c>
      <c r="J21" s="21"/>
      <c r="K21" s="9" t="str">
        <f t="shared" si="2"/>
        <v>a</v>
      </c>
      <c r="L21" s="9" t="str">
        <f t="shared" si="3"/>
        <v>c</v>
      </c>
      <c r="M21" s="9" t="str">
        <f t="shared" si="4"/>
        <v>a</v>
      </c>
      <c r="N21" s="9" t="str">
        <f t="shared" si="5"/>
        <v>a</v>
      </c>
      <c r="O21" s="9" t="str">
        <f t="shared" si="6"/>
        <v>a</v>
      </c>
      <c r="P21" s="9" t="str">
        <f t="shared" si="7"/>
        <v>a</v>
      </c>
    </row>
    <row r="22" spans="3:16" ht="13.5">
      <c r="C22" s="79" t="s">
        <v>776</v>
      </c>
      <c r="D22" s="80" t="s">
        <v>483</v>
      </c>
      <c r="E22" s="80" t="s">
        <v>485</v>
      </c>
      <c r="F22" s="80" t="s">
        <v>484</v>
      </c>
      <c r="G22" s="80" t="s">
        <v>484</v>
      </c>
      <c r="H22" s="80" t="s">
        <v>484</v>
      </c>
      <c r="I22" s="80" t="s">
        <v>484</v>
      </c>
      <c r="J22" s="21"/>
      <c r="K22" s="9" t="str">
        <f t="shared" si="2"/>
        <v>b</v>
      </c>
      <c r="L22" s="9" t="str">
        <f t="shared" si="3"/>
        <v>c</v>
      </c>
      <c r="M22" s="9" t="str">
        <f t="shared" si="4"/>
        <v>a</v>
      </c>
      <c r="N22" s="9" t="str">
        <f t="shared" si="5"/>
        <v>a</v>
      </c>
      <c r="O22" s="9" t="str">
        <f t="shared" si="6"/>
        <v>a</v>
      </c>
      <c r="P22" s="9" t="str">
        <f t="shared" si="7"/>
        <v>a</v>
      </c>
    </row>
    <row r="23" spans="3:10" ht="27">
      <c r="C23" s="79" t="s">
        <v>777</v>
      </c>
      <c r="D23" s="13"/>
      <c r="E23" s="13"/>
      <c r="F23" s="13"/>
      <c r="G23" s="13"/>
      <c r="H23" s="13"/>
      <c r="I23" s="13"/>
      <c r="J23" s="20" t="s">
        <v>778</v>
      </c>
    </row>
    <row r="24" spans="3:10" ht="72.75" customHeight="1">
      <c r="C24" s="22" t="s">
        <v>781</v>
      </c>
      <c r="D24" s="166" t="s">
        <v>782</v>
      </c>
      <c r="E24" s="167"/>
      <c r="F24" s="167"/>
      <c r="G24" s="167"/>
      <c r="H24" s="167"/>
      <c r="I24" s="167"/>
      <c r="J24" s="168"/>
    </row>
    <row r="25" spans="3:10" ht="114" customHeight="1">
      <c r="C25" s="22" t="s">
        <v>783</v>
      </c>
      <c r="D25" s="166" t="s">
        <v>173</v>
      </c>
      <c r="E25" s="167"/>
      <c r="F25" s="167"/>
      <c r="G25" s="167"/>
      <c r="H25" s="167"/>
      <c r="I25" s="167"/>
      <c r="J25" s="168"/>
    </row>
    <row r="26" spans="3:10" ht="114" customHeight="1">
      <c r="C26" s="22" t="s">
        <v>784</v>
      </c>
      <c r="D26" s="166" t="s">
        <v>785</v>
      </c>
      <c r="E26" s="167"/>
      <c r="F26" s="167"/>
      <c r="G26" s="167"/>
      <c r="H26" s="167"/>
      <c r="I26" s="167"/>
      <c r="J26" s="168"/>
    </row>
    <row r="27" spans="3:11" ht="27">
      <c r="C27" s="20" t="s">
        <v>780</v>
      </c>
      <c r="D27" s="80" t="s">
        <v>764</v>
      </c>
      <c r="E27" s="80" t="s">
        <v>484</v>
      </c>
      <c r="F27" s="80" t="s">
        <v>483</v>
      </c>
      <c r="G27" s="80" t="s">
        <v>484</v>
      </c>
      <c r="H27" s="80" t="s">
        <v>485</v>
      </c>
      <c r="I27" s="80" t="s">
        <v>485</v>
      </c>
      <c r="J27" s="21" t="s">
        <v>786</v>
      </c>
      <c r="K27">
        <v>1</v>
      </c>
    </row>
    <row r="28" spans="3:11" ht="27">
      <c r="C28" s="20" t="s">
        <v>780</v>
      </c>
      <c r="D28" s="80" t="s">
        <v>764</v>
      </c>
      <c r="E28" s="80" t="s">
        <v>484</v>
      </c>
      <c r="F28" s="80" t="s">
        <v>483</v>
      </c>
      <c r="G28" s="80" t="s">
        <v>484</v>
      </c>
      <c r="H28" s="80" t="s">
        <v>485</v>
      </c>
      <c r="I28" s="80" t="s">
        <v>485</v>
      </c>
      <c r="J28" s="21" t="s">
        <v>786</v>
      </c>
      <c r="K28">
        <v>2</v>
      </c>
    </row>
    <row r="29" spans="3:11" ht="27">
      <c r="C29" s="20" t="s">
        <v>779</v>
      </c>
      <c r="D29" s="80" t="s">
        <v>764</v>
      </c>
      <c r="E29" s="80" t="s">
        <v>484</v>
      </c>
      <c r="F29" s="80" t="s">
        <v>483</v>
      </c>
      <c r="G29" s="80" t="s">
        <v>484</v>
      </c>
      <c r="H29" s="80" t="s">
        <v>485</v>
      </c>
      <c r="I29" s="80" t="s">
        <v>485</v>
      </c>
      <c r="J29" s="21" t="s">
        <v>786</v>
      </c>
      <c r="K29">
        <v>3</v>
      </c>
    </row>
    <row r="30" spans="3:11" ht="27">
      <c r="C30" s="20" t="s">
        <v>779</v>
      </c>
      <c r="D30" s="80" t="s">
        <v>764</v>
      </c>
      <c r="E30" s="80" t="s">
        <v>484</v>
      </c>
      <c r="F30" s="80" t="s">
        <v>483</v>
      </c>
      <c r="G30" s="80" t="s">
        <v>484</v>
      </c>
      <c r="H30" s="80" t="s">
        <v>485</v>
      </c>
      <c r="I30" s="80" t="s">
        <v>485</v>
      </c>
      <c r="J30" s="21" t="s">
        <v>786</v>
      </c>
      <c r="K30">
        <v>4</v>
      </c>
    </row>
    <row r="31" spans="3:11" ht="27">
      <c r="C31" s="20" t="s">
        <v>779</v>
      </c>
      <c r="D31" s="80" t="s">
        <v>764</v>
      </c>
      <c r="E31" s="80" t="s">
        <v>484</v>
      </c>
      <c r="F31" s="80" t="s">
        <v>483</v>
      </c>
      <c r="G31" s="80" t="s">
        <v>484</v>
      </c>
      <c r="H31" s="80" t="s">
        <v>485</v>
      </c>
      <c r="I31" s="80" t="s">
        <v>485</v>
      </c>
      <c r="J31" s="21" t="s">
        <v>786</v>
      </c>
      <c r="K31">
        <v>5</v>
      </c>
    </row>
    <row r="32" spans="3:11" ht="27">
      <c r="C32" s="20" t="s">
        <v>779</v>
      </c>
      <c r="D32" s="80" t="s">
        <v>764</v>
      </c>
      <c r="E32" s="80" t="s">
        <v>484</v>
      </c>
      <c r="F32" s="80" t="s">
        <v>483</v>
      </c>
      <c r="G32" s="80" t="s">
        <v>484</v>
      </c>
      <c r="H32" s="80" t="s">
        <v>485</v>
      </c>
      <c r="I32" s="80" t="s">
        <v>485</v>
      </c>
      <c r="J32" s="21" t="s">
        <v>786</v>
      </c>
      <c r="K32">
        <v>6</v>
      </c>
    </row>
    <row r="33" spans="3:11" ht="27">
      <c r="C33" s="20" t="s">
        <v>779</v>
      </c>
      <c r="D33" s="80" t="s">
        <v>764</v>
      </c>
      <c r="E33" s="80" t="s">
        <v>484</v>
      </c>
      <c r="F33" s="80" t="s">
        <v>483</v>
      </c>
      <c r="G33" s="80" t="s">
        <v>484</v>
      </c>
      <c r="H33" s="80" t="s">
        <v>485</v>
      </c>
      <c r="I33" s="80" t="s">
        <v>485</v>
      </c>
      <c r="J33" s="21" t="s">
        <v>786</v>
      </c>
      <c r="K33">
        <v>7</v>
      </c>
    </row>
    <row r="34" spans="3:11" ht="27">
      <c r="C34" s="20" t="s">
        <v>779</v>
      </c>
      <c r="D34" s="80" t="s">
        <v>764</v>
      </c>
      <c r="E34" s="80" t="s">
        <v>484</v>
      </c>
      <c r="F34" s="80" t="s">
        <v>483</v>
      </c>
      <c r="G34" s="80" t="s">
        <v>484</v>
      </c>
      <c r="H34" s="80" t="s">
        <v>485</v>
      </c>
      <c r="I34" s="80" t="s">
        <v>485</v>
      </c>
      <c r="J34" s="21" t="s">
        <v>786</v>
      </c>
      <c r="K34">
        <v>8</v>
      </c>
    </row>
    <row r="35" spans="3:10" ht="13.5">
      <c r="C35" s="22"/>
      <c r="D35" s="13"/>
      <c r="E35" s="13"/>
      <c r="F35" s="13"/>
      <c r="G35" s="13"/>
      <c r="H35" s="13"/>
      <c r="I35" s="13"/>
      <c r="J35" s="21"/>
    </row>
    <row r="36" spans="3:10" ht="13.5">
      <c r="C36" s="22"/>
      <c r="D36" s="13"/>
      <c r="E36" s="13"/>
      <c r="F36" s="13"/>
      <c r="G36" s="13"/>
      <c r="H36" s="13"/>
      <c r="I36" s="13"/>
      <c r="J36" s="21"/>
    </row>
    <row r="37" spans="3:10" ht="13.5">
      <c r="C37" s="22"/>
      <c r="D37" s="13"/>
      <c r="E37" s="13"/>
      <c r="F37" s="13"/>
      <c r="G37" s="13"/>
      <c r="H37" s="13"/>
      <c r="I37" s="13"/>
      <c r="J37" s="21"/>
    </row>
    <row r="38" spans="3:10" ht="13.5">
      <c r="C38" s="22"/>
      <c r="D38" s="13"/>
      <c r="E38" s="13"/>
      <c r="F38" s="13"/>
      <c r="G38" s="13"/>
      <c r="H38" s="13"/>
      <c r="I38" s="13"/>
      <c r="J38" s="21"/>
    </row>
    <row r="39" spans="3:10" ht="13.5">
      <c r="C39" s="22"/>
      <c r="D39" s="13"/>
      <c r="E39" s="13"/>
      <c r="F39" s="13"/>
      <c r="G39" s="13"/>
      <c r="H39" s="13"/>
      <c r="I39" s="13"/>
      <c r="J39" s="21"/>
    </row>
    <row r="40" spans="3:10" ht="13.5">
      <c r="C40" s="22"/>
      <c r="D40" s="13"/>
      <c r="E40" s="13"/>
      <c r="F40" s="13"/>
      <c r="G40" s="13"/>
      <c r="H40" s="13"/>
      <c r="I40" s="13"/>
      <c r="J40" s="21"/>
    </row>
    <row r="41" spans="3:10" ht="13.5">
      <c r="C41" s="22"/>
      <c r="D41" s="13"/>
      <c r="E41" s="13"/>
      <c r="F41" s="13"/>
      <c r="G41" s="13"/>
      <c r="H41" s="13"/>
      <c r="I41" s="13"/>
      <c r="J41" s="21"/>
    </row>
    <row r="42" spans="3:10" ht="13.5">
      <c r="C42" s="22"/>
      <c r="D42" s="13"/>
      <c r="E42" s="13"/>
      <c r="F42" s="13"/>
      <c r="G42" s="13"/>
      <c r="H42" s="13"/>
      <c r="I42" s="13"/>
      <c r="J42" s="21"/>
    </row>
    <row r="43" spans="3:10" ht="13.5">
      <c r="C43" s="22"/>
      <c r="D43" s="13"/>
      <c r="E43" s="13"/>
      <c r="F43" s="13"/>
      <c r="G43" s="13"/>
      <c r="H43" s="13"/>
      <c r="I43" s="13"/>
      <c r="J43" s="21"/>
    </row>
    <row r="44" spans="3:10" ht="13.5">
      <c r="C44" s="22"/>
      <c r="D44" s="13"/>
      <c r="E44" s="13"/>
      <c r="F44" s="13"/>
      <c r="G44" s="13"/>
      <c r="H44" s="13"/>
      <c r="I44" s="13"/>
      <c r="J44" s="21"/>
    </row>
    <row r="45" spans="3:10" ht="13.5">
      <c r="C45" s="22"/>
      <c r="D45" s="13"/>
      <c r="E45" s="13"/>
      <c r="F45" s="13"/>
      <c r="G45" s="13"/>
      <c r="H45" s="13"/>
      <c r="I45" s="13"/>
      <c r="J45" s="21"/>
    </row>
    <row r="46" spans="3:10" ht="13.5">
      <c r="C46" s="22"/>
      <c r="D46" s="13"/>
      <c r="E46" s="13"/>
      <c r="F46" s="13"/>
      <c r="G46" s="13"/>
      <c r="H46" s="13"/>
      <c r="I46" s="13"/>
      <c r="J46" s="21"/>
    </row>
    <row r="47" spans="3:10" ht="13.5">
      <c r="C47" s="22"/>
      <c r="D47" s="13"/>
      <c r="E47" s="13"/>
      <c r="F47" s="13"/>
      <c r="G47" s="13"/>
      <c r="H47" s="13"/>
      <c r="I47" s="13"/>
      <c r="J47" s="21"/>
    </row>
    <row r="48" spans="3:10" ht="13.5">
      <c r="C48" s="22"/>
      <c r="D48" s="13"/>
      <c r="E48" s="13"/>
      <c r="F48" s="13"/>
      <c r="G48" s="13"/>
      <c r="H48" s="13"/>
      <c r="I48" s="13"/>
      <c r="J48" s="21"/>
    </row>
    <row r="49" spans="3:10" ht="13.5">
      <c r="C49" s="22"/>
      <c r="D49" s="13"/>
      <c r="E49" s="13"/>
      <c r="F49" s="13"/>
      <c r="G49" s="13"/>
      <c r="H49" s="13"/>
      <c r="I49" s="13"/>
      <c r="J49" s="21"/>
    </row>
    <row r="50" spans="3:10" ht="13.5">
      <c r="C50" s="22"/>
      <c r="D50" s="13"/>
      <c r="E50" s="13"/>
      <c r="F50" s="13"/>
      <c r="G50" s="13"/>
      <c r="H50" s="13"/>
      <c r="I50" s="13"/>
      <c r="J50" s="21"/>
    </row>
    <row r="51" spans="3:10" ht="13.5">
      <c r="C51" s="22"/>
      <c r="D51" s="13"/>
      <c r="E51" s="13"/>
      <c r="F51" s="13"/>
      <c r="G51" s="13"/>
      <c r="H51" s="13"/>
      <c r="I51" s="13"/>
      <c r="J51" s="21"/>
    </row>
    <row r="52" spans="3:10" ht="13.5">
      <c r="C52" s="22"/>
      <c r="D52" s="13"/>
      <c r="E52" s="13"/>
      <c r="F52" s="13"/>
      <c r="G52" s="13"/>
      <c r="H52" s="13"/>
      <c r="I52" s="13"/>
      <c r="J52" s="21"/>
    </row>
    <row r="53" spans="3:10" ht="13.5">
      <c r="C53" s="22"/>
      <c r="D53" s="13"/>
      <c r="E53" s="13"/>
      <c r="F53" s="13"/>
      <c r="G53" s="13"/>
      <c r="H53" s="13"/>
      <c r="I53" s="13"/>
      <c r="J53" s="21"/>
    </row>
    <row r="54" spans="3:10" ht="13.5">
      <c r="C54" s="22"/>
      <c r="D54" s="13"/>
      <c r="E54" s="13"/>
      <c r="F54" s="13"/>
      <c r="G54" s="13"/>
      <c r="H54" s="13"/>
      <c r="I54" s="13"/>
      <c r="J54" s="21"/>
    </row>
    <row r="55" spans="3:10" ht="13.5">
      <c r="C55" s="22"/>
      <c r="D55" s="13"/>
      <c r="E55" s="13"/>
      <c r="F55" s="13"/>
      <c r="G55" s="13"/>
      <c r="H55" s="13"/>
      <c r="I55" s="13"/>
      <c r="J55" s="21"/>
    </row>
    <row r="56" spans="3:10" ht="13.5">
      <c r="C56" s="22"/>
      <c r="D56" s="13"/>
      <c r="E56" s="13"/>
      <c r="F56" s="13"/>
      <c r="G56" s="13"/>
      <c r="H56" s="13"/>
      <c r="I56" s="13"/>
      <c r="J56" s="21"/>
    </row>
    <row r="57" spans="3:10" ht="13.5">
      <c r="C57" s="22"/>
      <c r="D57" s="13"/>
      <c r="E57" s="13"/>
      <c r="F57" s="13"/>
      <c r="G57" s="13"/>
      <c r="H57" s="13"/>
      <c r="I57" s="13"/>
      <c r="J57" s="21"/>
    </row>
    <row r="58" spans="3:10" ht="13.5">
      <c r="C58" s="22"/>
      <c r="D58" s="13"/>
      <c r="E58" s="13"/>
      <c r="F58" s="13"/>
      <c r="G58" s="13"/>
      <c r="H58" s="13"/>
      <c r="I58" s="13"/>
      <c r="J58" s="21"/>
    </row>
    <row r="59" spans="3:10" ht="13.5">
      <c r="C59" s="22"/>
      <c r="D59" s="13"/>
      <c r="E59" s="13"/>
      <c r="F59" s="13"/>
      <c r="G59" s="13"/>
      <c r="H59" s="13"/>
      <c r="I59" s="13"/>
      <c r="J59" s="21"/>
    </row>
    <row r="60" spans="3:10" ht="13.5">
      <c r="C60" s="22"/>
      <c r="D60" s="13"/>
      <c r="E60" s="13"/>
      <c r="F60" s="13"/>
      <c r="G60" s="13"/>
      <c r="H60" s="13"/>
      <c r="I60" s="13"/>
      <c r="J60" s="21"/>
    </row>
    <row r="61" spans="3:10" ht="13.5">
      <c r="C61" s="22"/>
      <c r="D61" s="13"/>
      <c r="E61" s="13"/>
      <c r="F61" s="13"/>
      <c r="G61" s="13"/>
      <c r="H61" s="13"/>
      <c r="I61" s="13"/>
      <c r="J61" s="21"/>
    </row>
    <row r="62" spans="3:10" ht="13.5">
      <c r="C62" s="22"/>
      <c r="D62" s="13"/>
      <c r="E62" s="13"/>
      <c r="F62" s="13"/>
      <c r="G62" s="13"/>
      <c r="H62" s="13"/>
      <c r="I62" s="13"/>
      <c r="J62" s="21"/>
    </row>
    <row r="63" spans="3:10" ht="13.5">
      <c r="C63" s="22"/>
      <c r="D63" s="13"/>
      <c r="E63" s="13"/>
      <c r="F63" s="13"/>
      <c r="G63" s="13"/>
      <c r="H63" s="13"/>
      <c r="I63" s="13"/>
      <c r="J63" s="21"/>
    </row>
    <row r="64" spans="3:10" ht="13.5">
      <c r="C64" s="22"/>
      <c r="D64" s="13"/>
      <c r="E64" s="13"/>
      <c r="F64" s="13"/>
      <c r="G64" s="13"/>
      <c r="H64" s="13"/>
      <c r="I64" s="13"/>
      <c r="J64" s="21"/>
    </row>
    <row r="65" spans="3:10" ht="13.5">
      <c r="C65" s="22"/>
      <c r="D65" s="13"/>
      <c r="E65" s="13"/>
      <c r="F65" s="13"/>
      <c r="G65" s="13"/>
      <c r="H65" s="13"/>
      <c r="I65" s="13"/>
      <c r="J65" s="21"/>
    </row>
    <row r="66" spans="3:10" ht="13.5">
      <c r="C66" s="22"/>
      <c r="D66" s="13"/>
      <c r="E66" s="13"/>
      <c r="F66" s="13"/>
      <c r="G66" s="13"/>
      <c r="H66" s="13"/>
      <c r="I66" s="13"/>
      <c r="J66" s="21"/>
    </row>
    <row r="67" spans="3:10" ht="13.5">
      <c r="C67" s="22"/>
      <c r="D67" s="13"/>
      <c r="E67" s="13"/>
      <c r="F67" s="13"/>
      <c r="G67" s="13"/>
      <c r="H67" s="13"/>
      <c r="I67" s="13"/>
      <c r="J67" s="21"/>
    </row>
    <row r="68" spans="3:10" ht="13.5">
      <c r="C68" s="22"/>
      <c r="D68" s="13"/>
      <c r="E68" s="13"/>
      <c r="F68" s="13"/>
      <c r="G68" s="13"/>
      <c r="H68" s="13"/>
      <c r="I68" s="13"/>
      <c r="J68" s="21"/>
    </row>
    <row r="69" spans="3:10" ht="13.5">
      <c r="C69" s="22"/>
      <c r="D69" s="13"/>
      <c r="E69" s="13"/>
      <c r="F69" s="13"/>
      <c r="G69" s="13"/>
      <c r="H69" s="13"/>
      <c r="I69" s="13"/>
      <c r="J69" s="21"/>
    </row>
    <row r="70" spans="3:10" ht="13.5">
      <c r="C70" s="22"/>
      <c r="D70" s="13"/>
      <c r="E70" s="13"/>
      <c r="F70" s="13"/>
      <c r="G70" s="13"/>
      <c r="H70" s="13"/>
      <c r="I70" s="13"/>
      <c r="J70" s="21"/>
    </row>
    <row r="71" spans="3:10" ht="13.5">
      <c r="C71" s="22"/>
      <c r="D71" s="13"/>
      <c r="E71" s="13"/>
      <c r="F71" s="13"/>
      <c r="G71" s="13"/>
      <c r="H71" s="13"/>
      <c r="I71" s="13"/>
      <c r="J71" s="21"/>
    </row>
    <row r="72" spans="3:10" ht="13.5">
      <c r="C72" s="22"/>
      <c r="D72" s="13"/>
      <c r="E72" s="13"/>
      <c r="F72" s="13"/>
      <c r="G72" s="13"/>
      <c r="H72" s="13"/>
      <c r="I72" s="13"/>
      <c r="J72" s="21"/>
    </row>
    <row r="73" spans="3:10" ht="13.5">
      <c r="C73" s="22"/>
      <c r="D73" s="13"/>
      <c r="E73" s="13"/>
      <c r="F73" s="13"/>
      <c r="G73" s="13"/>
      <c r="H73" s="13"/>
      <c r="I73" s="13"/>
      <c r="J73" s="21"/>
    </row>
    <row r="74" spans="3:10" ht="13.5">
      <c r="C74" s="22"/>
      <c r="D74" s="13"/>
      <c r="E74" s="13"/>
      <c r="F74" s="13"/>
      <c r="G74" s="13"/>
      <c r="H74" s="13"/>
      <c r="I74" s="13"/>
      <c r="J74" s="21"/>
    </row>
    <row r="75" spans="3:10" ht="13.5">
      <c r="C75" s="22"/>
      <c r="D75" s="13"/>
      <c r="E75" s="13"/>
      <c r="F75" s="13"/>
      <c r="G75" s="13"/>
      <c r="H75" s="13"/>
      <c r="I75" s="13"/>
      <c r="J75" s="21"/>
    </row>
    <row r="76" spans="3:10" ht="13.5">
      <c r="C76" s="22"/>
      <c r="D76" s="13"/>
      <c r="E76" s="13"/>
      <c r="F76" s="13"/>
      <c r="G76" s="13"/>
      <c r="H76" s="13"/>
      <c r="I76" s="13"/>
      <c r="J76" s="21"/>
    </row>
    <row r="77" spans="3:10" ht="13.5">
      <c r="C77" s="22"/>
      <c r="D77" s="13"/>
      <c r="E77" s="13"/>
      <c r="F77" s="13"/>
      <c r="G77" s="13"/>
      <c r="H77" s="13"/>
      <c r="I77" s="13"/>
      <c r="J77" s="21"/>
    </row>
    <row r="78" spans="3:10" ht="13.5">
      <c r="C78" s="22"/>
      <c r="D78" s="13"/>
      <c r="E78" s="13"/>
      <c r="F78" s="13"/>
      <c r="G78" s="13"/>
      <c r="H78" s="13"/>
      <c r="I78" s="13"/>
      <c r="J78" s="21"/>
    </row>
    <row r="79" spans="3:10" ht="13.5">
      <c r="C79" s="22"/>
      <c r="D79" s="13"/>
      <c r="E79" s="13"/>
      <c r="F79" s="13"/>
      <c r="G79" s="13"/>
      <c r="H79" s="13"/>
      <c r="I79" s="13"/>
      <c r="J79" s="21"/>
    </row>
    <row r="80" spans="3:10" ht="13.5">
      <c r="C80" s="22"/>
      <c r="D80" s="13"/>
      <c r="E80" s="13"/>
      <c r="F80" s="13"/>
      <c r="G80" s="13"/>
      <c r="H80" s="13"/>
      <c r="I80" s="13"/>
      <c r="J80" s="21"/>
    </row>
    <row r="81" spans="3:10" ht="13.5">
      <c r="C81" s="22"/>
      <c r="D81" s="13"/>
      <c r="E81" s="13"/>
      <c r="F81" s="13"/>
      <c r="G81" s="13"/>
      <c r="H81" s="13"/>
      <c r="I81" s="13"/>
      <c r="J81" s="21"/>
    </row>
    <row r="82" spans="3:10" ht="13.5">
      <c r="C82" s="22"/>
      <c r="D82" s="13"/>
      <c r="E82" s="13"/>
      <c r="F82" s="13"/>
      <c r="G82" s="13"/>
      <c r="H82" s="13"/>
      <c r="I82" s="13"/>
      <c r="J82" s="21"/>
    </row>
    <row r="83" spans="3:10" ht="13.5">
      <c r="C83" s="22"/>
      <c r="D83" s="13"/>
      <c r="E83" s="13"/>
      <c r="F83" s="13"/>
      <c r="G83" s="13"/>
      <c r="H83" s="13"/>
      <c r="I83" s="13"/>
      <c r="J83" s="21"/>
    </row>
    <row r="84" spans="3:10" ht="13.5">
      <c r="C84" s="22"/>
      <c r="D84" s="13"/>
      <c r="E84" s="13"/>
      <c r="F84" s="13"/>
      <c r="G84" s="13"/>
      <c r="H84" s="13"/>
      <c r="I84" s="13"/>
      <c r="J84" s="21"/>
    </row>
    <row r="85" spans="3:10" ht="13.5">
      <c r="C85" s="22"/>
      <c r="D85" s="13"/>
      <c r="E85" s="13"/>
      <c r="F85" s="13"/>
      <c r="G85" s="13"/>
      <c r="H85" s="13"/>
      <c r="I85" s="13"/>
      <c r="J85" s="21"/>
    </row>
    <row r="86" spans="3:10" ht="13.5">
      <c r="C86" s="22"/>
      <c r="D86" s="13"/>
      <c r="E86" s="13"/>
      <c r="F86" s="13"/>
      <c r="G86" s="13"/>
      <c r="H86" s="13"/>
      <c r="I86" s="13"/>
      <c r="J86" s="21"/>
    </row>
    <row r="87" spans="3:10" ht="13.5">
      <c r="C87" s="22"/>
      <c r="D87" s="13"/>
      <c r="E87" s="13"/>
      <c r="F87" s="13"/>
      <c r="G87" s="13"/>
      <c r="H87" s="13"/>
      <c r="I87" s="13"/>
      <c r="J87" s="21"/>
    </row>
    <row r="88" spans="3:10" ht="13.5">
      <c r="C88" s="22"/>
      <c r="D88" s="13"/>
      <c r="E88" s="13"/>
      <c r="F88" s="13"/>
      <c r="G88" s="13"/>
      <c r="H88" s="13"/>
      <c r="I88" s="13"/>
      <c r="J88" s="21"/>
    </row>
    <row r="89" spans="3:10" ht="13.5">
      <c r="C89" s="22"/>
      <c r="D89" s="13"/>
      <c r="E89" s="13"/>
      <c r="F89" s="13"/>
      <c r="G89" s="13"/>
      <c r="H89" s="13"/>
      <c r="I89" s="13"/>
      <c r="J89" s="21"/>
    </row>
    <row r="90" spans="3:10" ht="13.5">
      <c r="C90" s="22"/>
      <c r="D90" s="13"/>
      <c r="E90" s="13"/>
      <c r="F90" s="13"/>
      <c r="G90" s="13"/>
      <c r="H90" s="13"/>
      <c r="I90" s="13"/>
      <c r="J90" s="21"/>
    </row>
  </sheetData>
  <mergeCells count="8">
    <mergeCell ref="D26:J26"/>
    <mergeCell ref="C3:D3"/>
    <mergeCell ref="E3:F3"/>
    <mergeCell ref="G3:H3"/>
    <mergeCell ref="I4:J4"/>
    <mergeCell ref="I3:J3"/>
    <mergeCell ref="D24:J24"/>
    <mergeCell ref="D25:J25"/>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C1:R186"/>
  <sheetViews>
    <sheetView view="pageBreakPreview" zoomScaleSheetLayoutView="100" workbookViewId="0" topLeftCell="B16">
      <selection activeCell="J16" sqref="J1:J16384"/>
    </sheetView>
  </sheetViews>
  <sheetFormatPr defaultColWidth="9.00390625" defaultRowHeight="13.5"/>
  <cols>
    <col min="1" max="1" width="4.875" style="0" hidden="1" customWidth="1"/>
    <col min="2" max="2" width="0.6171875" style="0" customWidth="1"/>
    <col min="3" max="3" width="11.00390625" style="1" bestFit="1" customWidth="1"/>
    <col min="4" max="9" width="5.00390625" style="2" customWidth="1"/>
    <col min="10" max="10" width="36.75390625" style="115" customWidth="1"/>
    <col min="11" max="11" width="3.50390625" style="0" bestFit="1" customWidth="1"/>
    <col min="12" max="17" width="3.75390625" style="0" customWidth="1"/>
    <col min="18" max="18" width="10.875" style="0" customWidth="1"/>
  </cols>
  <sheetData>
    <row r="1" spans="4:9" ht="13.5">
      <c r="D1" s="2">
        <f aca="true" t="shared" si="0" ref="D1:I1">$G$4-SUM(D7:D9)</f>
        <v>0</v>
      </c>
      <c r="E1" s="2">
        <f t="shared" si="0"/>
        <v>0</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148" t="s">
        <v>97</v>
      </c>
      <c r="D4" s="148"/>
      <c r="E4" s="148">
        <v>69</v>
      </c>
      <c r="F4" s="148"/>
      <c r="G4" s="148">
        <f>COUNTA(C12:C152)-1</f>
        <v>59</v>
      </c>
      <c r="H4" s="148"/>
      <c r="I4" s="151">
        <f>G4/E4</f>
        <v>0.855072463768116</v>
      </c>
      <c r="J4" s="151"/>
    </row>
    <row r="5" spans="3:4" ht="11.25" customHeight="1" thickBot="1">
      <c r="C5" s="4"/>
      <c r="D5" s="5"/>
    </row>
    <row r="6" spans="3:10" ht="14.25" thickBot="1">
      <c r="C6" s="6" t="s">
        <v>388</v>
      </c>
      <c r="D6" s="7" t="s">
        <v>389</v>
      </c>
      <c r="E6" s="7" t="s">
        <v>390</v>
      </c>
      <c r="F6" s="7" t="s">
        <v>391</v>
      </c>
      <c r="G6" s="7" t="s">
        <v>392</v>
      </c>
      <c r="H6" s="7" t="s">
        <v>393</v>
      </c>
      <c r="I6" s="8" t="s">
        <v>394</v>
      </c>
      <c r="J6" s="116"/>
    </row>
    <row r="7" spans="3:10" ht="13.5">
      <c r="C7" s="10" t="s">
        <v>66</v>
      </c>
      <c r="D7" s="11">
        <f>COUNTIF($D$12:$D$152,C7)</f>
        <v>0</v>
      </c>
      <c r="E7" s="11">
        <f>COUNTIF($E$12:$E$152,C7)</f>
        <v>0</v>
      </c>
      <c r="F7" s="11">
        <f>COUNTIF($F$12:$F$152,C7)</f>
        <v>22</v>
      </c>
      <c r="G7" s="11">
        <f>COUNTIF($G$12:$G$152,C7)</f>
        <v>22</v>
      </c>
      <c r="H7" s="11">
        <f>COUNTIF($H$12:$H$152,C7)</f>
        <v>22</v>
      </c>
      <c r="I7" s="12">
        <f>COUNTIF($I$12:$I$152,C7)</f>
        <v>19</v>
      </c>
      <c r="J7" s="116"/>
    </row>
    <row r="8" spans="3:10" ht="13.5">
      <c r="C8" s="10" t="s">
        <v>67</v>
      </c>
      <c r="D8" s="13">
        <f>COUNTIF($D$12:$D$152,C8)</f>
        <v>58</v>
      </c>
      <c r="E8" s="13">
        <f>COUNTIF($E$12:$E$152,C8)</f>
        <v>59</v>
      </c>
      <c r="F8" s="13">
        <f>COUNTIF($F$12:$F$152,C8)</f>
        <v>37</v>
      </c>
      <c r="G8" s="13">
        <f>COUNTIF($G$12:$G$152,C8)</f>
        <v>0</v>
      </c>
      <c r="H8" s="13">
        <f>COUNTIF($H$12:$H$152,C8)</f>
        <v>0</v>
      </c>
      <c r="I8" s="14">
        <f>COUNTIF($I$12:$I$152,C8)</f>
        <v>0</v>
      </c>
      <c r="J8" s="116"/>
    </row>
    <row r="9" spans="3:10" ht="14.25" thickBot="1">
      <c r="C9" s="15" t="s">
        <v>68</v>
      </c>
      <c r="D9" s="16">
        <f>COUNTIF($D$12:$D$152,C9)</f>
        <v>1</v>
      </c>
      <c r="E9" s="16">
        <f>COUNTIF($E$12:$E$152,C9)</f>
        <v>0</v>
      </c>
      <c r="F9" s="16">
        <f>COUNTIF($F$12:$F$152,C9)</f>
        <v>0</v>
      </c>
      <c r="G9" s="16">
        <f>COUNTIF($G$12:$G$152,C9)</f>
        <v>37</v>
      </c>
      <c r="H9" s="16">
        <f>COUNTIF($H$12:$H$152,C9)</f>
        <v>37</v>
      </c>
      <c r="I9" s="17">
        <f>COUNTIF($I$12:$I$152,C9)</f>
        <v>40</v>
      </c>
      <c r="J9" s="116"/>
    </row>
    <row r="10" spans="3:10" s="9" customFormat="1" ht="13.5">
      <c r="C10" s="18"/>
      <c r="D10" s="19"/>
      <c r="E10" s="19"/>
      <c r="F10" s="19"/>
      <c r="G10" s="19"/>
      <c r="H10" s="19"/>
      <c r="I10" s="19"/>
      <c r="J10" s="116"/>
    </row>
    <row r="11" spans="3:10" s="9" customFormat="1" ht="13.5">
      <c r="C11" s="20" t="s">
        <v>395</v>
      </c>
      <c r="D11" s="13" t="s">
        <v>389</v>
      </c>
      <c r="E11" s="13" t="s">
        <v>390</v>
      </c>
      <c r="F11" s="13" t="s">
        <v>391</v>
      </c>
      <c r="G11" s="13" t="s">
        <v>392</v>
      </c>
      <c r="H11" s="13" t="s">
        <v>393</v>
      </c>
      <c r="I11" s="13" t="s">
        <v>394</v>
      </c>
      <c r="J11" s="117" t="s">
        <v>396</v>
      </c>
    </row>
    <row r="12" spans="3:18" ht="123.75">
      <c r="C12" s="26" t="s">
        <v>811</v>
      </c>
      <c r="D12" s="23" t="s">
        <v>430</v>
      </c>
      <c r="E12" s="23" t="s">
        <v>430</v>
      </c>
      <c r="F12" s="23" t="s">
        <v>430</v>
      </c>
      <c r="G12" s="23" t="s">
        <v>431</v>
      </c>
      <c r="H12" s="23" t="s">
        <v>431</v>
      </c>
      <c r="I12" s="23" t="s">
        <v>431</v>
      </c>
      <c r="J12" s="118" t="s">
        <v>810</v>
      </c>
      <c r="L12" t="str">
        <f aca="true" t="shared" si="1" ref="L12:R12">ASC(D12)</f>
        <v>b</v>
      </c>
      <c r="M12" t="str">
        <f t="shared" si="1"/>
        <v>b</v>
      </c>
      <c r="N12" t="str">
        <f t="shared" si="1"/>
        <v>b</v>
      </c>
      <c r="O12" t="str">
        <f t="shared" si="1"/>
        <v>c</v>
      </c>
      <c r="P12" t="str">
        <f t="shared" si="1"/>
        <v>c</v>
      </c>
      <c r="Q12" t="str">
        <f t="shared" si="1"/>
        <v>c</v>
      </c>
      <c r="R12" t="str">
        <f t="shared" si="1"/>
        <v>問3(1万円以上)
遅くなりましたが､政務調査費に関するｱﾝｹｰﾄについて民主･都みらい京都市会議員団として別紙のようにお答えいたします｡
 なお､政務調査費につきましてはこの間京都市会としても､他会派とも協議しながら､透明化につとめて参りました｡民主･都みらい京都市会議員団としては､活動報告･視察報告などの公開についても今後できる限り市民の皆さんに理解いただけるよう透明化に努め､領収書公開についてはﾏﾆﾌｪｽﾄにて一万円以上の公開を目標にしています｡</v>
      </c>
    </row>
    <row r="13" spans="3:17" ht="13.5">
      <c r="C13" s="23" t="s">
        <v>99</v>
      </c>
      <c r="D13" s="23" t="s">
        <v>430</v>
      </c>
      <c r="E13" s="23" t="s">
        <v>430</v>
      </c>
      <c r="F13" s="23" t="s">
        <v>430</v>
      </c>
      <c r="G13" s="23" t="s">
        <v>431</v>
      </c>
      <c r="H13" s="23" t="s">
        <v>431</v>
      </c>
      <c r="I13" s="23" t="s">
        <v>431</v>
      </c>
      <c r="J13" s="118" t="s">
        <v>801</v>
      </c>
      <c r="L13" t="str">
        <f aca="true" t="shared" si="2" ref="L13:L44">ASC(D13)</f>
        <v>b</v>
      </c>
      <c r="M13" t="str">
        <f aca="true" t="shared" si="3" ref="M13:M44">ASC(E13)</f>
        <v>b</v>
      </c>
      <c r="N13" t="str">
        <f aca="true" t="shared" si="4" ref="N13:N44">ASC(F13)</f>
        <v>b</v>
      </c>
      <c r="O13" t="str">
        <f aca="true" t="shared" si="5" ref="O13:O44">ASC(G13)</f>
        <v>c</v>
      </c>
      <c r="P13" t="str">
        <f aca="true" t="shared" si="6" ref="P13:P44">ASC(H13)</f>
        <v>c</v>
      </c>
      <c r="Q13" t="str">
        <f aca="true" t="shared" si="7" ref="Q13:Q44">ASC(I13)</f>
        <v>c</v>
      </c>
    </row>
    <row r="14" spans="3:17" ht="33.75">
      <c r="C14" s="23" t="s">
        <v>100</v>
      </c>
      <c r="D14" s="23" t="s">
        <v>430</v>
      </c>
      <c r="E14" s="23" t="s">
        <v>430</v>
      </c>
      <c r="F14" s="23" t="s">
        <v>430</v>
      </c>
      <c r="G14" s="23" t="s">
        <v>431</v>
      </c>
      <c r="H14" s="23" t="s">
        <v>431</v>
      </c>
      <c r="I14" s="23" t="s">
        <v>431</v>
      </c>
      <c r="J14" s="118" t="s">
        <v>0</v>
      </c>
      <c r="L14" t="str">
        <f t="shared" si="2"/>
        <v>b</v>
      </c>
      <c r="M14" t="str">
        <f t="shared" si="3"/>
        <v>b</v>
      </c>
      <c r="N14" t="str">
        <f t="shared" si="4"/>
        <v>b</v>
      </c>
      <c r="O14" t="str">
        <f t="shared" si="5"/>
        <v>c</v>
      </c>
      <c r="P14" t="str">
        <f t="shared" si="6"/>
        <v>c</v>
      </c>
      <c r="Q14" t="str">
        <f t="shared" si="7"/>
        <v>c</v>
      </c>
    </row>
    <row r="15" spans="3:17" ht="13.5">
      <c r="C15" s="23" t="s">
        <v>101</v>
      </c>
      <c r="D15" s="23" t="s">
        <v>142</v>
      </c>
      <c r="E15" s="23" t="s">
        <v>142</v>
      </c>
      <c r="F15" s="23" t="s">
        <v>142</v>
      </c>
      <c r="G15" s="23" t="s">
        <v>143</v>
      </c>
      <c r="H15" s="23" t="s">
        <v>143</v>
      </c>
      <c r="I15" s="23" t="s">
        <v>143</v>
      </c>
      <c r="J15" s="118" t="s">
        <v>812</v>
      </c>
      <c r="L15" t="str">
        <f t="shared" si="2"/>
        <v>b</v>
      </c>
      <c r="M15" t="str">
        <f t="shared" si="3"/>
        <v>b</v>
      </c>
      <c r="N15" t="str">
        <f t="shared" si="4"/>
        <v>b</v>
      </c>
      <c r="O15" t="str">
        <f t="shared" si="5"/>
        <v>c</v>
      </c>
      <c r="P15" t="str">
        <f t="shared" si="6"/>
        <v>c</v>
      </c>
      <c r="Q15" t="str">
        <f t="shared" si="7"/>
        <v>c</v>
      </c>
    </row>
    <row r="16" spans="3:17" ht="13.5">
      <c r="C16" s="23" t="s">
        <v>102</v>
      </c>
      <c r="D16" s="23" t="s">
        <v>144</v>
      </c>
      <c r="E16" s="23" t="s">
        <v>144</v>
      </c>
      <c r="F16" s="23" t="s">
        <v>144</v>
      </c>
      <c r="G16" s="23" t="s">
        <v>145</v>
      </c>
      <c r="H16" s="23" t="s">
        <v>145</v>
      </c>
      <c r="I16" s="23" t="s">
        <v>145</v>
      </c>
      <c r="J16" s="118" t="s">
        <v>813</v>
      </c>
      <c r="L16" t="str">
        <f t="shared" si="2"/>
        <v>b</v>
      </c>
      <c r="M16" t="str">
        <f t="shared" si="3"/>
        <v>b</v>
      </c>
      <c r="N16" t="str">
        <f t="shared" si="4"/>
        <v>b</v>
      </c>
      <c r="O16" t="str">
        <f t="shared" si="5"/>
        <v>c</v>
      </c>
      <c r="P16" t="str">
        <f t="shared" si="6"/>
        <v>c</v>
      </c>
      <c r="Q16" t="str">
        <f t="shared" si="7"/>
        <v>c</v>
      </c>
    </row>
    <row r="17" spans="3:17" ht="13.5">
      <c r="C17" s="23" t="s">
        <v>103</v>
      </c>
      <c r="D17" s="23" t="s">
        <v>144</v>
      </c>
      <c r="E17" s="23" t="s">
        <v>144</v>
      </c>
      <c r="F17" s="23" t="s">
        <v>144</v>
      </c>
      <c r="G17" s="23" t="s">
        <v>145</v>
      </c>
      <c r="H17" s="23" t="s">
        <v>145</v>
      </c>
      <c r="I17" s="23" t="s">
        <v>145</v>
      </c>
      <c r="J17" s="118" t="s">
        <v>141</v>
      </c>
      <c r="L17" t="str">
        <f t="shared" si="2"/>
        <v>b</v>
      </c>
      <c r="M17" t="str">
        <f t="shared" si="3"/>
        <v>b</v>
      </c>
      <c r="N17" t="str">
        <f t="shared" si="4"/>
        <v>b</v>
      </c>
      <c r="O17" t="str">
        <f t="shared" si="5"/>
        <v>c</v>
      </c>
      <c r="P17" t="str">
        <f t="shared" si="6"/>
        <v>c</v>
      </c>
      <c r="Q17" t="str">
        <f t="shared" si="7"/>
        <v>c</v>
      </c>
    </row>
    <row r="18" spans="3:17" ht="13.5">
      <c r="C18" s="23" t="s">
        <v>104</v>
      </c>
      <c r="D18" s="23" t="s">
        <v>144</v>
      </c>
      <c r="E18" s="23" t="s">
        <v>144</v>
      </c>
      <c r="F18" s="23" t="s">
        <v>144</v>
      </c>
      <c r="G18" s="23" t="s">
        <v>145</v>
      </c>
      <c r="H18" s="23" t="s">
        <v>145</v>
      </c>
      <c r="I18" s="23" t="s">
        <v>145</v>
      </c>
      <c r="J18" s="118" t="s">
        <v>140</v>
      </c>
      <c r="L18" t="str">
        <f t="shared" si="2"/>
        <v>b</v>
      </c>
      <c r="M18" t="str">
        <f t="shared" si="3"/>
        <v>b</v>
      </c>
      <c r="N18" t="str">
        <f t="shared" si="4"/>
        <v>b</v>
      </c>
      <c r="O18" t="str">
        <f t="shared" si="5"/>
        <v>c</v>
      </c>
      <c r="P18" t="str">
        <f t="shared" si="6"/>
        <v>c</v>
      </c>
      <c r="Q18" t="str">
        <f t="shared" si="7"/>
        <v>c</v>
      </c>
    </row>
    <row r="19" spans="3:17" ht="67.5">
      <c r="C19" s="23" t="s">
        <v>105</v>
      </c>
      <c r="D19" s="23" t="s">
        <v>144</v>
      </c>
      <c r="E19" s="23" t="s">
        <v>144</v>
      </c>
      <c r="F19" s="23" t="s">
        <v>144</v>
      </c>
      <c r="G19" s="23" t="s">
        <v>145</v>
      </c>
      <c r="H19" s="23" t="s">
        <v>145</v>
      </c>
      <c r="I19" s="23" t="s">
        <v>145</v>
      </c>
      <c r="J19" s="118" t="s">
        <v>802</v>
      </c>
      <c r="L19" t="str">
        <f t="shared" si="2"/>
        <v>b</v>
      </c>
      <c r="M19" t="str">
        <f t="shared" si="3"/>
        <v>b</v>
      </c>
      <c r="N19" t="str">
        <f t="shared" si="4"/>
        <v>b</v>
      </c>
      <c r="O19" t="str">
        <f t="shared" si="5"/>
        <v>c</v>
      </c>
      <c r="P19" t="str">
        <f t="shared" si="6"/>
        <v>c</v>
      </c>
      <c r="Q19" t="str">
        <f t="shared" si="7"/>
        <v>c</v>
      </c>
    </row>
    <row r="20" spans="3:17" ht="13.5">
      <c r="C20" s="23" t="s">
        <v>106</v>
      </c>
      <c r="D20" s="23" t="s">
        <v>144</v>
      </c>
      <c r="E20" s="23" t="s">
        <v>144</v>
      </c>
      <c r="F20" s="23" t="s">
        <v>144</v>
      </c>
      <c r="G20" s="23" t="s">
        <v>145</v>
      </c>
      <c r="H20" s="23" t="s">
        <v>145</v>
      </c>
      <c r="I20" s="23" t="s">
        <v>145</v>
      </c>
      <c r="J20" s="118" t="s">
        <v>814</v>
      </c>
      <c r="L20" t="str">
        <f t="shared" si="2"/>
        <v>b</v>
      </c>
      <c r="M20" t="str">
        <f t="shared" si="3"/>
        <v>b</v>
      </c>
      <c r="N20" t="str">
        <f t="shared" si="4"/>
        <v>b</v>
      </c>
      <c r="O20" t="str">
        <f t="shared" si="5"/>
        <v>c</v>
      </c>
      <c r="P20" t="str">
        <f t="shared" si="6"/>
        <v>c</v>
      </c>
      <c r="Q20" t="str">
        <f t="shared" si="7"/>
        <v>c</v>
      </c>
    </row>
    <row r="21" spans="3:17" ht="13.5">
      <c r="C21" s="23" t="s">
        <v>107</v>
      </c>
      <c r="D21" s="23" t="s">
        <v>144</v>
      </c>
      <c r="E21" s="23" t="s">
        <v>144</v>
      </c>
      <c r="F21" s="23" t="s">
        <v>144</v>
      </c>
      <c r="G21" s="23" t="s">
        <v>145</v>
      </c>
      <c r="H21" s="23" t="s">
        <v>145</v>
      </c>
      <c r="I21" s="23" t="s">
        <v>145</v>
      </c>
      <c r="J21" s="118" t="s">
        <v>140</v>
      </c>
      <c r="L21" t="str">
        <f t="shared" si="2"/>
        <v>b</v>
      </c>
      <c r="M21" t="str">
        <f t="shared" si="3"/>
        <v>b</v>
      </c>
      <c r="N21" t="str">
        <f t="shared" si="4"/>
        <v>b</v>
      </c>
      <c r="O21" t="str">
        <f t="shared" si="5"/>
        <v>c</v>
      </c>
      <c r="P21" t="str">
        <f t="shared" si="6"/>
        <v>c</v>
      </c>
      <c r="Q21" t="str">
        <f t="shared" si="7"/>
        <v>c</v>
      </c>
    </row>
    <row r="22" spans="3:17" ht="13.5">
      <c r="C22" s="23" t="s">
        <v>108</v>
      </c>
      <c r="D22" s="23" t="s">
        <v>144</v>
      </c>
      <c r="E22" s="23" t="s">
        <v>144</v>
      </c>
      <c r="F22" s="23" t="s">
        <v>144</v>
      </c>
      <c r="G22" s="23" t="s">
        <v>145</v>
      </c>
      <c r="H22" s="23" t="s">
        <v>145</v>
      </c>
      <c r="I22" s="23" t="s">
        <v>145</v>
      </c>
      <c r="J22" s="118" t="s">
        <v>140</v>
      </c>
      <c r="L22" t="str">
        <f t="shared" si="2"/>
        <v>b</v>
      </c>
      <c r="M22" t="str">
        <f t="shared" si="3"/>
        <v>b</v>
      </c>
      <c r="N22" t="str">
        <f t="shared" si="4"/>
        <v>b</v>
      </c>
      <c r="O22" t="str">
        <f t="shared" si="5"/>
        <v>c</v>
      </c>
      <c r="P22" t="str">
        <f t="shared" si="6"/>
        <v>c</v>
      </c>
      <c r="Q22" t="str">
        <f t="shared" si="7"/>
        <v>c</v>
      </c>
    </row>
    <row r="23" spans="3:17" ht="13.5">
      <c r="C23" s="23" t="s">
        <v>109</v>
      </c>
      <c r="D23" s="23" t="s">
        <v>144</v>
      </c>
      <c r="E23" s="23" t="s">
        <v>144</v>
      </c>
      <c r="F23" s="23" t="s">
        <v>144</v>
      </c>
      <c r="G23" s="23" t="s">
        <v>145</v>
      </c>
      <c r="H23" s="23" t="s">
        <v>145</v>
      </c>
      <c r="I23" s="23" t="s">
        <v>145</v>
      </c>
      <c r="J23" s="118" t="s">
        <v>140</v>
      </c>
      <c r="L23" t="str">
        <f t="shared" si="2"/>
        <v>b</v>
      </c>
      <c r="M23" t="str">
        <f t="shared" si="3"/>
        <v>b</v>
      </c>
      <c r="N23" t="str">
        <f t="shared" si="4"/>
        <v>b</v>
      </c>
      <c r="O23" t="str">
        <f t="shared" si="5"/>
        <v>c</v>
      </c>
      <c r="P23" t="str">
        <f t="shared" si="6"/>
        <v>c</v>
      </c>
      <c r="Q23" t="str">
        <f t="shared" si="7"/>
        <v>c</v>
      </c>
    </row>
    <row r="24" spans="3:17" ht="13.5">
      <c r="C24" s="23" t="s">
        <v>110</v>
      </c>
      <c r="D24" s="23" t="s">
        <v>145</v>
      </c>
      <c r="E24" s="23" t="s">
        <v>144</v>
      </c>
      <c r="F24" s="23" t="s">
        <v>144</v>
      </c>
      <c r="G24" s="23" t="s">
        <v>145</v>
      </c>
      <c r="H24" s="23" t="s">
        <v>145</v>
      </c>
      <c r="I24" s="23" t="s">
        <v>145</v>
      </c>
      <c r="J24" s="118" t="s">
        <v>140</v>
      </c>
      <c r="L24" t="str">
        <f t="shared" si="2"/>
        <v>c</v>
      </c>
      <c r="M24" t="str">
        <f t="shared" si="3"/>
        <v>b</v>
      </c>
      <c r="N24" t="str">
        <f t="shared" si="4"/>
        <v>b</v>
      </c>
      <c r="O24" t="str">
        <f t="shared" si="5"/>
        <v>c</v>
      </c>
      <c r="P24" t="str">
        <f t="shared" si="6"/>
        <v>c</v>
      </c>
      <c r="Q24" t="str">
        <f t="shared" si="7"/>
        <v>c</v>
      </c>
    </row>
    <row r="25" spans="3:17" ht="13.5">
      <c r="C25" s="23" t="s">
        <v>111</v>
      </c>
      <c r="D25" s="23" t="s">
        <v>144</v>
      </c>
      <c r="E25" s="23" t="s">
        <v>144</v>
      </c>
      <c r="F25" s="23" t="s">
        <v>144</v>
      </c>
      <c r="G25" s="23" t="s">
        <v>145</v>
      </c>
      <c r="H25" s="23" t="s">
        <v>145</v>
      </c>
      <c r="I25" s="23" t="s">
        <v>145</v>
      </c>
      <c r="J25" s="118" t="s">
        <v>815</v>
      </c>
      <c r="L25" t="str">
        <f t="shared" si="2"/>
        <v>b</v>
      </c>
      <c r="M25" t="str">
        <f t="shared" si="3"/>
        <v>b</v>
      </c>
      <c r="N25" t="str">
        <f t="shared" si="4"/>
        <v>b</v>
      </c>
      <c r="O25" t="str">
        <f t="shared" si="5"/>
        <v>c</v>
      </c>
      <c r="P25" t="str">
        <f t="shared" si="6"/>
        <v>c</v>
      </c>
      <c r="Q25" t="str">
        <f t="shared" si="7"/>
        <v>c</v>
      </c>
    </row>
    <row r="26" spans="3:17" ht="13.5">
      <c r="C26" s="23" t="s">
        <v>112</v>
      </c>
      <c r="D26" s="23" t="s">
        <v>144</v>
      </c>
      <c r="E26" s="23" t="s">
        <v>144</v>
      </c>
      <c r="F26" s="23" t="s">
        <v>538</v>
      </c>
      <c r="G26" s="23" t="s">
        <v>145</v>
      </c>
      <c r="H26" s="23" t="s">
        <v>538</v>
      </c>
      <c r="I26" s="23" t="s">
        <v>145</v>
      </c>
      <c r="J26" s="118"/>
      <c r="L26" t="str">
        <f t="shared" si="2"/>
        <v>b</v>
      </c>
      <c r="M26" t="str">
        <f t="shared" si="3"/>
        <v>b</v>
      </c>
      <c r="N26" t="str">
        <f t="shared" si="4"/>
        <v>a</v>
      </c>
      <c r="O26" t="str">
        <f t="shared" si="5"/>
        <v>c</v>
      </c>
      <c r="P26" t="str">
        <f t="shared" si="6"/>
        <v>a</v>
      </c>
      <c r="Q26" t="str">
        <f t="shared" si="7"/>
        <v>c</v>
      </c>
    </row>
    <row r="27" spans="3:17" ht="13.5">
      <c r="C27" s="23" t="s">
        <v>113</v>
      </c>
      <c r="D27" s="23" t="s">
        <v>144</v>
      </c>
      <c r="E27" s="23" t="s">
        <v>144</v>
      </c>
      <c r="F27" s="23" t="s">
        <v>144</v>
      </c>
      <c r="G27" s="23" t="s">
        <v>145</v>
      </c>
      <c r="H27" s="23" t="s">
        <v>145</v>
      </c>
      <c r="I27" s="23" t="s">
        <v>145</v>
      </c>
      <c r="J27" s="118" t="s">
        <v>140</v>
      </c>
      <c r="L27" t="str">
        <f t="shared" si="2"/>
        <v>b</v>
      </c>
      <c r="M27" t="str">
        <f t="shared" si="3"/>
        <v>b</v>
      </c>
      <c r="N27" t="str">
        <f t="shared" si="4"/>
        <v>b</v>
      </c>
      <c r="O27" t="str">
        <f t="shared" si="5"/>
        <v>c</v>
      </c>
      <c r="P27" t="str">
        <f t="shared" si="6"/>
        <v>c</v>
      </c>
      <c r="Q27" t="str">
        <f t="shared" si="7"/>
        <v>c</v>
      </c>
    </row>
    <row r="28" spans="3:17" ht="13.5">
      <c r="C28" s="23" t="s">
        <v>816</v>
      </c>
      <c r="D28" s="23" t="s">
        <v>144</v>
      </c>
      <c r="E28" s="23" t="s">
        <v>144</v>
      </c>
      <c r="F28" s="23" t="s">
        <v>538</v>
      </c>
      <c r="G28" s="23" t="s">
        <v>538</v>
      </c>
      <c r="H28" s="23" t="s">
        <v>538</v>
      </c>
      <c r="I28" s="23" t="s">
        <v>538</v>
      </c>
      <c r="J28" s="118"/>
      <c r="L28" t="str">
        <f t="shared" si="2"/>
        <v>b</v>
      </c>
      <c r="M28" t="str">
        <f t="shared" si="3"/>
        <v>b</v>
      </c>
      <c r="N28" t="str">
        <f t="shared" si="4"/>
        <v>a</v>
      </c>
      <c r="O28" t="str">
        <f t="shared" si="5"/>
        <v>a</v>
      </c>
      <c r="P28" t="str">
        <f t="shared" si="6"/>
        <v>a</v>
      </c>
      <c r="Q28" t="str">
        <f t="shared" si="7"/>
        <v>a</v>
      </c>
    </row>
    <row r="29" spans="3:17" ht="13.5">
      <c r="C29" s="23" t="s">
        <v>803</v>
      </c>
      <c r="D29" s="23" t="s">
        <v>144</v>
      </c>
      <c r="E29" s="23" t="s">
        <v>144</v>
      </c>
      <c r="F29" s="23" t="s">
        <v>538</v>
      </c>
      <c r="G29" s="23" t="s">
        <v>538</v>
      </c>
      <c r="H29" s="23" t="s">
        <v>538</v>
      </c>
      <c r="I29" s="23" t="s">
        <v>538</v>
      </c>
      <c r="J29" s="118"/>
      <c r="L29" t="str">
        <f t="shared" si="2"/>
        <v>b</v>
      </c>
      <c r="M29" t="str">
        <f t="shared" si="3"/>
        <v>b</v>
      </c>
      <c r="N29" t="str">
        <f t="shared" si="4"/>
        <v>a</v>
      </c>
      <c r="O29" t="str">
        <f t="shared" si="5"/>
        <v>a</v>
      </c>
      <c r="P29" t="str">
        <f t="shared" si="6"/>
        <v>a</v>
      </c>
      <c r="Q29" t="str">
        <f t="shared" si="7"/>
        <v>a</v>
      </c>
    </row>
    <row r="30" spans="3:17" ht="13.5">
      <c r="C30" s="23" t="s">
        <v>114</v>
      </c>
      <c r="D30" s="23" t="s">
        <v>144</v>
      </c>
      <c r="E30" s="23" t="s">
        <v>144</v>
      </c>
      <c r="F30" s="23" t="s">
        <v>538</v>
      </c>
      <c r="G30" s="23" t="s">
        <v>538</v>
      </c>
      <c r="H30" s="23" t="s">
        <v>538</v>
      </c>
      <c r="I30" s="23" t="s">
        <v>538</v>
      </c>
      <c r="J30" s="118"/>
      <c r="L30" t="str">
        <f t="shared" si="2"/>
        <v>b</v>
      </c>
      <c r="M30" t="str">
        <f t="shared" si="3"/>
        <v>b</v>
      </c>
      <c r="N30" t="str">
        <f t="shared" si="4"/>
        <v>a</v>
      </c>
      <c r="O30" t="str">
        <f t="shared" si="5"/>
        <v>a</v>
      </c>
      <c r="P30" t="str">
        <f t="shared" si="6"/>
        <v>a</v>
      </c>
      <c r="Q30" t="str">
        <f t="shared" si="7"/>
        <v>a</v>
      </c>
    </row>
    <row r="31" spans="3:17" ht="13.5">
      <c r="C31" s="23" t="s">
        <v>115</v>
      </c>
      <c r="D31" s="23" t="s">
        <v>144</v>
      </c>
      <c r="E31" s="23" t="s">
        <v>144</v>
      </c>
      <c r="F31" s="23" t="s">
        <v>538</v>
      </c>
      <c r="G31" s="23" t="s">
        <v>538</v>
      </c>
      <c r="H31" s="23" t="s">
        <v>538</v>
      </c>
      <c r="I31" s="23" t="s">
        <v>538</v>
      </c>
      <c r="J31" s="118"/>
      <c r="L31" t="str">
        <f t="shared" si="2"/>
        <v>b</v>
      </c>
      <c r="M31" t="str">
        <f t="shared" si="3"/>
        <v>b</v>
      </c>
      <c r="N31" t="str">
        <f t="shared" si="4"/>
        <v>a</v>
      </c>
      <c r="O31" t="str">
        <f t="shared" si="5"/>
        <v>a</v>
      </c>
      <c r="P31" t="str">
        <f t="shared" si="6"/>
        <v>a</v>
      </c>
      <c r="Q31" t="str">
        <f t="shared" si="7"/>
        <v>a</v>
      </c>
    </row>
    <row r="32" spans="3:17" ht="13.5">
      <c r="C32" s="23" t="s">
        <v>116</v>
      </c>
      <c r="D32" s="23" t="s">
        <v>144</v>
      </c>
      <c r="E32" s="23" t="s">
        <v>144</v>
      </c>
      <c r="F32" s="23" t="s">
        <v>538</v>
      </c>
      <c r="G32" s="23" t="s">
        <v>538</v>
      </c>
      <c r="H32" s="23" t="s">
        <v>538</v>
      </c>
      <c r="I32" s="23" t="s">
        <v>538</v>
      </c>
      <c r="J32" s="118"/>
      <c r="L32" t="str">
        <f t="shared" si="2"/>
        <v>b</v>
      </c>
      <c r="M32" t="str">
        <f t="shared" si="3"/>
        <v>b</v>
      </c>
      <c r="N32" t="str">
        <f t="shared" si="4"/>
        <v>a</v>
      </c>
      <c r="O32" t="str">
        <f t="shared" si="5"/>
        <v>a</v>
      </c>
      <c r="P32" t="str">
        <f t="shared" si="6"/>
        <v>a</v>
      </c>
      <c r="Q32" t="str">
        <f t="shared" si="7"/>
        <v>a</v>
      </c>
    </row>
    <row r="33" spans="3:17" ht="13.5">
      <c r="C33" s="23" t="s">
        <v>117</v>
      </c>
      <c r="D33" s="23" t="s">
        <v>144</v>
      </c>
      <c r="E33" s="23" t="s">
        <v>144</v>
      </c>
      <c r="F33" s="23" t="s">
        <v>538</v>
      </c>
      <c r="G33" s="23" t="s">
        <v>538</v>
      </c>
      <c r="H33" s="23" t="s">
        <v>538</v>
      </c>
      <c r="I33" s="23" t="s">
        <v>538</v>
      </c>
      <c r="J33" s="118"/>
      <c r="L33" t="str">
        <f t="shared" si="2"/>
        <v>b</v>
      </c>
      <c r="M33" t="str">
        <f t="shared" si="3"/>
        <v>b</v>
      </c>
      <c r="N33" t="str">
        <f t="shared" si="4"/>
        <v>a</v>
      </c>
      <c r="O33" t="str">
        <f t="shared" si="5"/>
        <v>a</v>
      </c>
      <c r="P33" t="str">
        <f t="shared" si="6"/>
        <v>a</v>
      </c>
      <c r="Q33" t="str">
        <f t="shared" si="7"/>
        <v>a</v>
      </c>
    </row>
    <row r="34" spans="3:17" ht="13.5">
      <c r="C34" s="23" t="s">
        <v>118</v>
      </c>
      <c r="D34" s="23" t="s">
        <v>144</v>
      </c>
      <c r="E34" s="23" t="s">
        <v>144</v>
      </c>
      <c r="F34" s="23" t="s">
        <v>538</v>
      </c>
      <c r="G34" s="23" t="s">
        <v>538</v>
      </c>
      <c r="H34" s="23" t="s">
        <v>538</v>
      </c>
      <c r="I34" s="23" t="s">
        <v>538</v>
      </c>
      <c r="J34" s="118"/>
      <c r="L34" t="str">
        <f t="shared" si="2"/>
        <v>b</v>
      </c>
      <c r="M34" t="str">
        <f t="shared" si="3"/>
        <v>b</v>
      </c>
      <c r="N34" t="str">
        <f t="shared" si="4"/>
        <v>a</v>
      </c>
      <c r="O34" t="str">
        <f t="shared" si="5"/>
        <v>a</v>
      </c>
      <c r="P34" t="str">
        <f t="shared" si="6"/>
        <v>a</v>
      </c>
      <c r="Q34" t="str">
        <f t="shared" si="7"/>
        <v>a</v>
      </c>
    </row>
    <row r="35" spans="3:17" ht="13.5">
      <c r="C35" s="23" t="s">
        <v>119</v>
      </c>
      <c r="D35" s="23" t="s">
        <v>144</v>
      </c>
      <c r="E35" s="23" t="s">
        <v>144</v>
      </c>
      <c r="F35" s="23" t="s">
        <v>538</v>
      </c>
      <c r="G35" s="23" t="s">
        <v>538</v>
      </c>
      <c r="H35" s="23" t="s">
        <v>538</v>
      </c>
      <c r="I35" s="23" t="s">
        <v>538</v>
      </c>
      <c r="J35" s="118" t="s">
        <v>60</v>
      </c>
      <c r="L35" t="str">
        <f t="shared" si="2"/>
        <v>b</v>
      </c>
      <c r="M35" t="str">
        <f t="shared" si="3"/>
        <v>b</v>
      </c>
      <c r="N35" t="str">
        <f t="shared" si="4"/>
        <v>a</v>
      </c>
      <c r="O35" t="str">
        <f t="shared" si="5"/>
        <v>a</v>
      </c>
      <c r="P35" t="str">
        <f t="shared" si="6"/>
        <v>a</v>
      </c>
      <c r="Q35" t="str">
        <f t="shared" si="7"/>
        <v>a</v>
      </c>
    </row>
    <row r="36" spans="3:17" ht="13.5">
      <c r="C36" s="23" t="s">
        <v>120</v>
      </c>
      <c r="D36" s="23" t="s">
        <v>144</v>
      </c>
      <c r="E36" s="23" t="s">
        <v>144</v>
      </c>
      <c r="F36" s="23" t="s">
        <v>538</v>
      </c>
      <c r="G36" s="23" t="s">
        <v>538</v>
      </c>
      <c r="H36" s="23" t="s">
        <v>538</v>
      </c>
      <c r="I36" s="23" t="s">
        <v>538</v>
      </c>
      <c r="J36" s="118"/>
      <c r="L36" t="str">
        <f t="shared" si="2"/>
        <v>b</v>
      </c>
      <c r="M36" t="str">
        <f t="shared" si="3"/>
        <v>b</v>
      </c>
      <c r="N36" t="str">
        <f t="shared" si="4"/>
        <v>a</v>
      </c>
      <c r="O36" t="str">
        <f t="shared" si="5"/>
        <v>a</v>
      </c>
      <c r="P36" t="str">
        <f t="shared" si="6"/>
        <v>a</v>
      </c>
      <c r="Q36" t="str">
        <f t="shared" si="7"/>
        <v>a</v>
      </c>
    </row>
    <row r="37" spans="3:17" ht="13.5">
      <c r="C37" s="23" t="s">
        <v>121</v>
      </c>
      <c r="D37" s="23" t="s">
        <v>144</v>
      </c>
      <c r="E37" s="23" t="s">
        <v>144</v>
      </c>
      <c r="F37" s="23" t="s">
        <v>538</v>
      </c>
      <c r="G37" s="23" t="s">
        <v>538</v>
      </c>
      <c r="H37" s="23" t="s">
        <v>538</v>
      </c>
      <c r="I37" s="23" t="s">
        <v>538</v>
      </c>
      <c r="J37" s="118"/>
      <c r="L37" t="str">
        <f t="shared" si="2"/>
        <v>b</v>
      </c>
      <c r="M37" t="str">
        <f t="shared" si="3"/>
        <v>b</v>
      </c>
      <c r="N37" t="str">
        <f t="shared" si="4"/>
        <v>a</v>
      </c>
      <c r="O37" t="str">
        <f t="shared" si="5"/>
        <v>a</v>
      </c>
      <c r="P37" t="str">
        <f t="shared" si="6"/>
        <v>a</v>
      </c>
      <c r="Q37" t="str">
        <f t="shared" si="7"/>
        <v>a</v>
      </c>
    </row>
    <row r="38" spans="3:17" ht="13.5">
      <c r="C38" s="23" t="s">
        <v>122</v>
      </c>
      <c r="D38" s="23" t="s">
        <v>144</v>
      </c>
      <c r="E38" s="23" t="s">
        <v>144</v>
      </c>
      <c r="F38" s="23" t="s">
        <v>538</v>
      </c>
      <c r="G38" s="23" t="s">
        <v>538</v>
      </c>
      <c r="H38" s="23" t="s">
        <v>538</v>
      </c>
      <c r="I38" s="23" t="s">
        <v>538</v>
      </c>
      <c r="J38" s="118"/>
      <c r="L38" t="str">
        <f t="shared" si="2"/>
        <v>b</v>
      </c>
      <c r="M38" t="str">
        <f t="shared" si="3"/>
        <v>b</v>
      </c>
      <c r="N38" t="str">
        <f t="shared" si="4"/>
        <v>a</v>
      </c>
      <c r="O38" t="str">
        <f t="shared" si="5"/>
        <v>a</v>
      </c>
      <c r="P38" t="str">
        <f t="shared" si="6"/>
        <v>a</v>
      </c>
      <c r="Q38" t="str">
        <f t="shared" si="7"/>
        <v>a</v>
      </c>
    </row>
    <row r="39" spans="3:17" ht="13.5">
      <c r="C39" s="23" t="s">
        <v>123</v>
      </c>
      <c r="D39" s="23" t="s">
        <v>144</v>
      </c>
      <c r="E39" s="23" t="s">
        <v>144</v>
      </c>
      <c r="F39" s="23" t="s">
        <v>538</v>
      </c>
      <c r="G39" s="23" t="s">
        <v>538</v>
      </c>
      <c r="H39" s="23" t="s">
        <v>538</v>
      </c>
      <c r="I39" s="23" t="s">
        <v>538</v>
      </c>
      <c r="J39" s="118"/>
      <c r="L39" t="str">
        <f t="shared" si="2"/>
        <v>b</v>
      </c>
      <c r="M39" t="str">
        <f t="shared" si="3"/>
        <v>b</v>
      </c>
      <c r="N39" t="str">
        <f t="shared" si="4"/>
        <v>a</v>
      </c>
      <c r="O39" t="str">
        <f t="shared" si="5"/>
        <v>a</v>
      </c>
      <c r="P39" t="str">
        <f t="shared" si="6"/>
        <v>a</v>
      </c>
      <c r="Q39" t="str">
        <f t="shared" si="7"/>
        <v>a</v>
      </c>
    </row>
    <row r="40" spans="3:17" ht="13.5">
      <c r="C40" s="23" t="s">
        <v>124</v>
      </c>
      <c r="D40" s="23" t="s">
        <v>144</v>
      </c>
      <c r="E40" s="23" t="s">
        <v>144</v>
      </c>
      <c r="F40" s="23" t="s">
        <v>538</v>
      </c>
      <c r="G40" s="23" t="s">
        <v>538</v>
      </c>
      <c r="H40" s="23" t="s">
        <v>538</v>
      </c>
      <c r="I40" s="23" t="s">
        <v>538</v>
      </c>
      <c r="J40" s="118"/>
      <c r="L40" t="str">
        <f t="shared" si="2"/>
        <v>b</v>
      </c>
      <c r="M40" t="str">
        <f t="shared" si="3"/>
        <v>b</v>
      </c>
      <c r="N40" t="str">
        <f t="shared" si="4"/>
        <v>a</v>
      </c>
      <c r="O40" t="str">
        <f t="shared" si="5"/>
        <v>a</v>
      </c>
      <c r="P40" t="str">
        <f t="shared" si="6"/>
        <v>a</v>
      </c>
      <c r="Q40" t="str">
        <f t="shared" si="7"/>
        <v>a</v>
      </c>
    </row>
    <row r="41" spans="3:17" ht="13.5">
      <c r="C41" s="23" t="s">
        <v>125</v>
      </c>
      <c r="D41" s="23" t="s">
        <v>144</v>
      </c>
      <c r="E41" s="23" t="s">
        <v>144</v>
      </c>
      <c r="F41" s="23" t="s">
        <v>538</v>
      </c>
      <c r="G41" s="23" t="s">
        <v>538</v>
      </c>
      <c r="H41" s="23" t="s">
        <v>538</v>
      </c>
      <c r="I41" s="23" t="s">
        <v>538</v>
      </c>
      <c r="J41" s="118"/>
      <c r="L41" t="str">
        <f t="shared" si="2"/>
        <v>b</v>
      </c>
      <c r="M41" t="str">
        <f t="shared" si="3"/>
        <v>b</v>
      </c>
      <c r="N41" t="str">
        <f t="shared" si="4"/>
        <v>a</v>
      </c>
      <c r="O41" t="str">
        <f t="shared" si="5"/>
        <v>a</v>
      </c>
      <c r="P41" t="str">
        <f t="shared" si="6"/>
        <v>a</v>
      </c>
      <c r="Q41" t="str">
        <f t="shared" si="7"/>
        <v>a</v>
      </c>
    </row>
    <row r="42" spans="3:17" ht="13.5">
      <c r="C42" s="23" t="s">
        <v>126</v>
      </c>
      <c r="D42" s="23" t="s">
        <v>144</v>
      </c>
      <c r="E42" s="23" t="s">
        <v>144</v>
      </c>
      <c r="F42" s="23" t="s">
        <v>538</v>
      </c>
      <c r="G42" s="23" t="s">
        <v>538</v>
      </c>
      <c r="H42" s="23" t="s">
        <v>538</v>
      </c>
      <c r="I42" s="23" t="s">
        <v>538</v>
      </c>
      <c r="J42" s="118"/>
      <c r="L42" t="str">
        <f t="shared" si="2"/>
        <v>b</v>
      </c>
      <c r="M42" t="str">
        <f t="shared" si="3"/>
        <v>b</v>
      </c>
      <c r="N42" t="str">
        <f t="shared" si="4"/>
        <v>a</v>
      </c>
      <c r="O42" t="str">
        <f t="shared" si="5"/>
        <v>a</v>
      </c>
      <c r="P42" t="str">
        <f t="shared" si="6"/>
        <v>a</v>
      </c>
      <c r="Q42" t="str">
        <f t="shared" si="7"/>
        <v>a</v>
      </c>
    </row>
    <row r="43" spans="3:17" ht="13.5">
      <c r="C43" s="23" t="s">
        <v>127</v>
      </c>
      <c r="D43" s="23" t="s">
        <v>144</v>
      </c>
      <c r="E43" s="23" t="s">
        <v>144</v>
      </c>
      <c r="F43" s="23" t="s">
        <v>538</v>
      </c>
      <c r="G43" s="23" t="s">
        <v>538</v>
      </c>
      <c r="H43" s="23" t="s">
        <v>538</v>
      </c>
      <c r="I43" s="23" t="s">
        <v>538</v>
      </c>
      <c r="J43" s="118"/>
      <c r="L43" t="str">
        <f t="shared" si="2"/>
        <v>b</v>
      </c>
      <c r="M43" t="str">
        <f t="shared" si="3"/>
        <v>b</v>
      </c>
      <c r="N43" t="str">
        <f t="shared" si="4"/>
        <v>a</v>
      </c>
      <c r="O43" t="str">
        <f t="shared" si="5"/>
        <v>a</v>
      </c>
      <c r="P43" t="str">
        <f t="shared" si="6"/>
        <v>a</v>
      </c>
      <c r="Q43" t="str">
        <f t="shared" si="7"/>
        <v>a</v>
      </c>
    </row>
    <row r="44" spans="3:17" ht="13.5">
      <c r="C44" s="23" t="s">
        <v>128</v>
      </c>
      <c r="D44" s="23" t="s">
        <v>144</v>
      </c>
      <c r="E44" s="23" t="s">
        <v>144</v>
      </c>
      <c r="F44" s="23" t="s">
        <v>538</v>
      </c>
      <c r="G44" s="23" t="s">
        <v>538</v>
      </c>
      <c r="H44" s="23" t="s">
        <v>538</v>
      </c>
      <c r="I44" s="23" t="s">
        <v>538</v>
      </c>
      <c r="J44" s="118"/>
      <c r="L44" t="str">
        <f t="shared" si="2"/>
        <v>b</v>
      </c>
      <c r="M44" t="str">
        <f t="shared" si="3"/>
        <v>b</v>
      </c>
      <c r="N44" t="str">
        <f t="shared" si="4"/>
        <v>a</v>
      </c>
      <c r="O44" t="str">
        <f t="shared" si="5"/>
        <v>a</v>
      </c>
      <c r="P44" t="str">
        <f t="shared" si="6"/>
        <v>a</v>
      </c>
      <c r="Q44" t="str">
        <f t="shared" si="7"/>
        <v>a</v>
      </c>
    </row>
    <row r="45" spans="3:17" ht="13.5">
      <c r="C45" s="23" t="s">
        <v>129</v>
      </c>
      <c r="D45" s="23" t="s">
        <v>144</v>
      </c>
      <c r="E45" s="23" t="s">
        <v>144</v>
      </c>
      <c r="F45" s="23" t="s">
        <v>538</v>
      </c>
      <c r="G45" s="23" t="s">
        <v>538</v>
      </c>
      <c r="H45" s="23" t="s">
        <v>538</v>
      </c>
      <c r="I45" s="23" t="s">
        <v>538</v>
      </c>
      <c r="J45" s="118"/>
      <c r="L45" t="str">
        <f aca="true" t="shared" si="8" ref="L45:L77">ASC(D45)</f>
        <v>b</v>
      </c>
      <c r="M45" t="str">
        <f aca="true" t="shared" si="9" ref="M45:M77">ASC(E45)</f>
        <v>b</v>
      </c>
      <c r="N45" t="str">
        <f aca="true" t="shared" si="10" ref="N45:N77">ASC(F45)</f>
        <v>a</v>
      </c>
      <c r="O45" t="str">
        <f aca="true" t="shared" si="11" ref="O45:O77">ASC(G45)</f>
        <v>a</v>
      </c>
      <c r="P45" t="str">
        <f aca="true" t="shared" si="12" ref="P45:P77">ASC(H45)</f>
        <v>a</v>
      </c>
      <c r="Q45" t="str">
        <f aca="true" t="shared" si="13" ref="Q45:Q77">ASC(I45)</f>
        <v>a</v>
      </c>
    </row>
    <row r="46" spans="3:17" ht="13.5">
      <c r="C46" s="23" t="s">
        <v>130</v>
      </c>
      <c r="D46" s="23" t="s">
        <v>144</v>
      </c>
      <c r="E46" s="23" t="s">
        <v>144</v>
      </c>
      <c r="F46" s="23" t="s">
        <v>538</v>
      </c>
      <c r="G46" s="23" t="s">
        <v>538</v>
      </c>
      <c r="H46" s="23" t="s">
        <v>538</v>
      </c>
      <c r="I46" s="23" t="s">
        <v>538</v>
      </c>
      <c r="J46" s="118"/>
      <c r="L46" t="str">
        <f t="shared" si="8"/>
        <v>b</v>
      </c>
      <c r="M46" t="str">
        <f t="shared" si="9"/>
        <v>b</v>
      </c>
      <c r="N46" t="str">
        <f t="shared" si="10"/>
        <v>a</v>
      </c>
      <c r="O46" t="str">
        <f t="shared" si="11"/>
        <v>a</v>
      </c>
      <c r="P46" t="str">
        <f t="shared" si="12"/>
        <v>a</v>
      </c>
      <c r="Q46" t="str">
        <f t="shared" si="13"/>
        <v>a</v>
      </c>
    </row>
    <row r="47" spans="3:17" ht="22.5">
      <c r="C47" s="23" t="s">
        <v>131</v>
      </c>
      <c r="D47" s="23" t="s">
        <v>144</v>
      </c>
      <c r="E47" s="23" t="s">
        <v>144</v>
      </c>
      <c r="F47" s="23" t="s">
        <v>144</v>
      </c>
      <c r="G47" s="23" t="s">
        <v>145</v>
      </c>
      <c r="H47" s="23" t="s">
        <v>145</v>
      </c>
      <c r="I47" s="23" t="s">
        <v>145</v>
      </c>
      <c r="J47" s="118" t="s">
        <v>57</v>
      </c>
      <c r="L47" t="str">
        <f t="shared" si="8"/>
        <v>b</v>
      </c>
      <c r="M47" t="str">
        <f t="shared" si="9"/>
        <v>b</v>
      </c>
      <c r="N47" t="str">
        <f t="shared" si="10"/>
        <v>b</v>
      </c>
      <c r="O47" t="str">
        <f t="shared" si="11"/>
        <v>c</v>
      </c>
      <c r="P47" t="str">
        <f t="shared" si="12"/>
        <v>c</v>
      </c>
      <c r="Q47" t="str">
        <f t="shared" si="13"/>
        <v>c</v>
      </c>
    </row>
    <row r="48" spans="3:17" ht="33.75">
      <c r="C48" s="23" t="s">
        <v>804</v>
      </c>
      <c r="D48" s="23" t="s">
        <v>144</v>
      </c>
      <c r="E48" s="23" t="s">
        <v>144</v>
      </c>
      <c r="F48" s="23" t="s">
        <v>144</v>
      </c>
      <c r="G48" s="23" t="s">
        <v>145</v>
      </c>
      <c r="H48" s="23" t="s">
        <v>145</v>
      </c>
      <c r="I48" s="23" t="s">
        <v>145</v>
      </c>
      <c r="J48" s="118" t="s">
        <v>1</v>
      </c>
      <c r="L48" t="str">
        <f t="shared" si="8"/>
        <v>b</v>
      </c>
      <c r="M48" t="str">
        <f t="shared" si="9"/>
        <v>b</v>
      </c>
      <c r="N48" t="str">
        <f t="shared" si="10"/>
        <v>b</v>
      </c>
      <c r="O48" t="str">
        <f t="shared" si="11"/>
        <v>c</v>
      </c>
      <c r="P48" t="str">
        <f t="shared" si="12"/>
        <v>c</v>
      </c>
      <c r="Q48" t="str">
        <f t="shared" si="13"/>
        <v>c</v>
      </c>
    </row>
    <row r="49" spans="3:17" ht="13.5">
      <c r="C49" s="23" t="s">
        <v>132</v>
      </c>
      <c r="D49" s="23" t="s">
        <v>144</v>
      </c>
      <c r="E49" s="23" t="s">
        <v>144</v>
      </c>
      <c r="F49" s="23" t="s">
        <v>144</v>
      </c>
      <c r="G49" s="23" t="s">
        <v>538</v>
      </c>
      <c r="H49" s="23" t="s">
        <v>145</v>
      </c>
      <c r="I49" s="23" t="s">
        <v>145</v>
      </c>
      <c r="J49" s="118" t="s">
        <v>2</v>
      </c>
      <c r="L49" t="str">
        <f t="shared" si="8"/>
        <v>b</v>
      </c>
      <c r="M49" t="str">
        <f t="shared" si="9"/>
        <v>b</v>
      </c>
      <c r="N49" t="str">
        <f t="shared" si="10"/>
        <v>b</v>
      </c>
      <c r="O49" t="str">
        <f t="shared" si="11"/>
        <v>a</v>
      </c>
      <c r="P49" t="str">
        <f t="shared" si="12"/>
        <v>c</v>
      </c>
      <c r="Q49" t="str">
        <f t="shared" si="13"/>
        <v>c</v>
      </c>
    </row>
    <row r="50" spans="3:17" ht="33.75">
      <c r="C50" s="23" t="s">
        <v>133</v>
      </c>
      <c r="D50" s="23" t="s">
        <v>144</v>
      </c>
      <c r="E50" s="23" t="s">
        <v>144</v>
      </c>
      <c r="F50" s="23" t="s">
        <v>144</v>
      </c>
      <c r="G50" s="23" t="s">
        <v>538</v>
      </c>
      <c r="H50" s="23" t="s">
        <v>538</v>
      </c>
      <c r="I50" s="23" t="s">
        <v>806</v>
      </c>
      <c r="J50" s="118" t="s">
        <v>805</v>
      </c>
      <c r="L50" t="str">
        <f t="shared" si="8"/>
        <v>b</v>
      </c>
      <c r="M50" t="str">
        <f t="shared" si="9"/>
        <v>b</v>
      </c>
      <c r="N50" t="str">
        <f t="shared" si="10"/>
        <v>b</v>
      </c>
      <c r="O50" t="str">
        <f t="shared" si="11"/>
        <v>a</v>
      </c>
      <c r="P50" t="str">
        <f t="shared" si="12"/>
        <v>a</v>
      </c>
      <c r="Q50" t="str">
        <f t="shared" si="13"/>
        <v>c</v>
      </c>
    </row>
    <row r="51" spans="3:17" ht="22.5">
      <c r="C51" s="23" t="s">
        <v>134</v>
      </c>
      <c r="D51" s="23" t="s">
        <v>144</v>
      </c>
      <c r="E51" s="23" t="s">
        <v>144</v>
      </c>
      <c r="F51" s="23" t="s">
        <v>144</v>
      </c>
      <c r="G51" s="23" t="s">
        <v>145</v>
      </c>
      <c r="H51" s="23" t="s">
        <v>145</v>
      </c>
      <c r="I51" s="23" t="s">
        <v>145</v>
      </c>
      <c r="J51" s="118" t="s">
        <v>807</v>
      </c>
      <c r="L51" t="str">
        <f t="shared" si="8"/>
        <v>b</v>
      </c>
      <c r="M51" t="str">
        <f t="shared" si="9"/>
        <v>b</v>
      </c>
      <c r="N51" t="str">
        <f t="shared" si="10"/>
        <v>b</v>
      </c>
      <c r="O51" t="str">
        <f t="shared" si="11"/>
        <v>c</v>
      </c>
      <c r="P51" t="str">
        <f t="shared" si="12"/>
        <v>c</v>
      </c>
      <c r="Q51" t="str">
        <f t="shared" si="13"/>
        <v>c</v>
      </c>
    </row>
    <row r="52" spans="3:17" ht="22.5">
      <c r="C52" s="23" t="s">
        <v>135</v>
      </c>
      <c r="D52" s="23" t="s">
        <v>144</v>
      </c>
      <c r="E52" s="23" t="s">
        <v>144</v>
      </c>
      <c r="F52" s="23" t="s">
        <v>144</v>
      </c>
      <c r="G52" s="23" t="s">
        <v>145</v>
      </c>
      <c r="H52" s="23" t="s">
        <v>145</v>
      </c>
      <c r="I52" s="23" t="s">
        <v>145</v>
      </c>
      <c r="J52" s="118" t="s">
        <v>3</v>
      </c>
      <c r="L52" t="str">
        <f t="shared" si="8"/>
        <v>b</v>
      </c>
      <c r="M52" t="str">
        <f t="shared" si="9"/>
        <v>b</v>
      </c>
      <c r="N52" t="str">
        <f t="shared" si="10"/>
        <v>b</v>
      </c>
      <c r="O52" t="str">
        <f t="shared" si="11"/>
        <v>c</v>
      </c>
      <c r="P52" t="str">
        <f t="shared" si="12"/>
        <v>c</v>
      </c>
      <c r="Q52" t="str">
        <f t="shared" si="13"/>
        <v>c</v>
      </c>
    </row>
    <row r="53" spans="3:17" ht="41.25" customHeight="1">
      <c r="C53" s="23" t="s">
        <v>136</v>
      </c>
      <c r="D53" s="23" t="s">
        <v>144</v>
      </c>
      <c r="E53" s="23" t="s">
        <v>144</v>
      </c>
      <c r="F53" s="23" t="s">
        <v>144</v>
      </c>
      <c r="G53" s="23" t="s">
        <v>145</v>
      </c>
      <c r="H53" s="23" t="s">
        <v>145</v>
      </c>
      <c r="I53" s="23" t="s">
        <v>145</v>
      </c>
      <c r="J53" s="118" t="s">
        <v>58</v>
      </c>
      <c r="L53" t="str">
        <f t="shared" si="8"/>
        <v>b</v>
      </c>
      <c r="M53" t="str">
        <f t="shared" si="9"/>
        <v>b</v>
      </c>
      <c r="N53" t="str">
        <f t="shared" si="10"/>
        <v>b</v>
      </c>
      <c r="O53" t="str">
        <f t="shared" si="11"/>
        <v>c</v>
      </c>
      <c r="P53" t="str">
        <f t="shared" si="12"/>
        <v>c</v>
      </c>
      <c r="Q53" t="str">
        <f t="shared" si="13"/>
        <v>c</v>
      </c>
    </row>
    <row r="54" spans="3:17" ht="33.75">
      <c r="C54" s="23" t="s">
        <v>137</v>
      </c>
      <c r="D54" s="23" t="s">
        <v>144</v>
      </c>
      <c r="E54" s="23" t="s">
        <v>144</v>
      </c>
      <c r="F54" s="23" t="s">
        <v>144</v>
      </c>
      <c r="G54" s="23" t="s">
        <v>145</v>
      </c>
      <c r="H54" s="23" t="s">
        <v>145</v>
      </c>
      <c r="I54" s="23" t="s">
        <v>145</v>
      </c>
      <c r="J54" s="118" t="s">
        <v>59</v>
      </c>
      <c r="L54" t="str">
        <f t="shared" si="8"/>
        <v>b</v>
      </c>
      <c r="M54" t="str">
        <f t="shared" si="9"/>
        <v>b</v>
      </c>
      <c r="N54" t="str">
        <f t="shared" si="10"/>
        <v>b</v>
      </c>
      <c r="O54" t="str">
        <f t="shared" si="11"/>
        <v>c</v>
      </c>
      <c r="P54" t="str">
        <f t="shared" si="12"/>
        <v>c</v>
      </c>
      <c r="Q54" t="str">
        <f t="shared" si="13"/>
        <v>c</v>
      </c>
    </row>
    <row r="55" spans="3:17" ht="45">
      <c r="C55" s="23" t="s">
        <v>138</v>
      </c>
      <c r="D55" s="23" t="s">
        <v>144</v>
      </c>
      <c r="E55" s="23" t="s">
        <v>144</v>
      </c>
      <c r="F55" s="23" t="s">
        <v>538</v>
      </c>
      <c r="G55" s="23" t="s">
        <v>145</v>
      </c>
      <c r="H55" s="23" t="s">
        <v>145</v>
      </c>
      <c r="I55" s="23" t="s">
        <v>145</v>
      </c>
      <c r="J55" s="118" t="s">
        <v>4</v>
      </c>
      <c r="L55" t="str">
        <f t="shared" si="8"/>
        <v>b</v>
      </c>
      <c r="M55" t="str">
        <f t="shared" si="9"/>
        <v>b</v>
      </c>
      <c r="N55" t="str">
        <f t="shared" si="10"/>
        <v>a</v>
      </c>
      <c r="O55" t="str">
        <f t="shared" si="11"/>
        <v>c</v>
      </c>
      <c r="P55" t="str">
        <f t="shared" si="12"/>
        <v>c</v>
      </c>
      <c r="Q55" t="str">
        <f t="shared" si="13"/>
        <v>c</v>
      </c>
    </row>
    <row r="56" spans="3:17" ht="33.75">
      <c r="C56" s="23" t="s">
        <v>139</v>
      </c>
      <c r="D56" s="23" t="s">
        <v>144</v>
      </c>
      <c r="E56" s="23" t="s">
        <v>144</v>
      </c>
      <c r="F56" s="23" t="s">
        <v>144</v>
      </c>
      <c r="G56" s="23" t="s">
        <v>145</v>
      </c>
      <c r="H56" s="23" t="s">
        <v>145</v>
      </c>
      <c r="I56" s="23" t="s">
        <v>145</v>
      </c>
      <c r="J56" s="118" t="s">
        <v>808</v>
      </c>
      <c r="L56" t="str">
        <f t="shared" si="8"/>
        <v>b</v>
      </c>
      <c r="M56" t="str">
        <f t="shared" si="9"/>
        <v>b</v>
      </c>
      <c r="N56" t="str">
        <f t="shared" si="10"/>
        <v>b</v>
      </c>
      <c r="O56" t="str">
        <f t="shared" si="11"/>
        <v>c</v>
      </c>
      <c r="P56" t="str">
        <f t="shared" si="12"/>
        <v>c</v>
      </c>
      <c r="Q56" t="str">
        <f t="shared" si="13"/>
        <v>c</v>
      </c>
    </row>
    <row r="57" spans="3:17" ht="13.5">
      <c r="C57" s="23" t="s">
        <v>5</v>
      </c>
      <c r="D57" s="23" t="s">
        <v>144</v>
      </c>
      <c r="E57" s="23" t="s">
        <v>144</v>
      </c>
      <c r="F57" s="23" t="s">
        <v>538</v>
      </c>
      <c r="G57" s="23" t="s">
        <v>538</v>
      </c>
      <c r="H57" s="23" t="s">
        <v>538</v>
      </c>
      <c r="I57" s="23" t="s">
        <v>145</v>
      </c>
      <c r="J57" s="118"/>
      <c r="L57" t="str">
        <f t="shared" si="8"/>
        <v>b</v>
      </c>
      <c r="M57" t="str">
        <f t="shared" si="9"/>
        <v>b</v>
      </c>
      <c r="N57" t="str">
        <f t="shared" si="10"/>
        <v>a</v>
      </c>
      <c r="O57" t="str">
        <f t="shared" si="11"/>
        <v>a</v>
      </c>
      <c r="P57" t="str">
        <f t="shared" si="12"/>
        <v>a</v>
      </c>
      <c r="Q57" t="str">
        <f t="shared" si="13"/>
        <v>c</v>
      </c>
    </row>
    <row r="58" spans="3:10" ht="257.25" customHeight="1">
      <c r="C58" s="169" t="s">
        <v>809</v>
      </c>
      <c r="D58" s="170"/>
      <c r="E58" s="170"/>
      <c r="F58" s="170"/>
      <c r="G58" s="170"/>
      <c r="H58" s="170"/>
      <c r="I58" s="170"/>
      <c r="J58" s="171"/>
    </row>
    <row r="59" spans="3:17" ht="40.5">
      <c r="C59" s="26" t="s">
        <v>98</v>
      </c>
      <c r="D59" s="23" t="s">
        <v>430</v>
      </c>
      <c r="E59" s="23" t="s">
        <v>430</v>
      </c>
      <c r="F59" s="23" t="s">
        <v>430</v>
      </c>
      <c r="G59" s="23" t="s">
        <v>431</v>
      </c>
      <c r="H59" s="23" t="s">
        <v>431</v>
      </c>
      <c r="I59" s="23" t="s">
        <v>431</v>
      </c>
      <c r="J59" s="117"/>
      <c r="K59">
        <v>1</v>
      </c>
      <c r="L59" t="str">
        <f t="shared" si="8"/>
        <v>b</v>
      </c>
      <c r="M59" t="str">
        <f t="shared" si="9"/>
        <v>b</v>
      </c>
      <c r="N59" t="str">
        <f t="shared" si="10"/>
        <v>b</v>
      </c>
      <c r="O59" t="str">
        <f t="shared" si="11"/>
        <v>c</v>
      </c>
      <c r="P59" t="str">
        <f t="shared" si="12"/>
        <v>c</v>
      </c>
      <c r="Q59" t="str">
        <f t="shared" si="13"/>
        <v>c</v>
      </c>
    </row>
    <row r="60" spans="3:17" ht="40.5">
      <c r="C60" s="26" t="s">
        <v>98</v>
      </c>
      <c r="D60" s="23" t="s">
        <v>430</v>
      </c>
      <c r="E60" s="23" t="s">
        <v>430</v>
      </c>
      <c r="F60" s="23" t="s">
        <v>430</v>
      </c>
      <c r="G60" s="23" t="s">
        <v>431</v>
      </c>
      <c r="H60" s="23" t="s">
        <v>431</v>
      </c>
      <c r="I60" s="23" t="s">
        <v>431</v>
      </c>
      <c r="J60" s="117"/>
      <c r="K60">
        <v>2</v>
      </c>
      <c r="L60" t="str">
        <f t="shared" si="8"/>
        <v>b</v>
      </c>
      <c r="M60" t="str">
        <f t="shared" si="9"/>
        <v>b</v>
      </c>
      <c r="N60" t="str">
        <f t="shared" si="10"/>
        <v>b</v>
      </c>
      <c r="O60" t="str">
        <f t="shared" si="11"/>
        <v>c</v>
      </c>
      <c r="P60" t="str">
        <f t="shared" si="12"/>
        <v>c</v>
      </c>
      <c r="Q60" t="str">
        <f t="shared" si="13"/>
        <v>c</v>
      </c>
    </row>
    <row r="61" spans="3:17" ht="40.5">
      <c r="C61" s="26" t="s">
        <v>98</v>
      </c>
      <c r="D61" s="23" t="s">
        <v>430</v>
      </c>
      <c r="E61" s="23" t="s">
        <v>430</v>
      </c>
      <c r="F61" s="23" t="s">
        <v>430</v>
      </c>
      <c r="G61" s="23" t="s">
        <v>431</v>
      </c>
      <c r="H61" s="23" t="s">
        <v>431</v>
      </c>
      <c r="I61" s="23" t="s">
        <v>431</v>
      </c>
      <c r="J61" s="117"/>
      <c r="K61">
        <v>3</v>
      </c>
      <c r="L61" t="str">
        <f t="shared" si="8"/>
        <v>b</v>
      </c>
      <c r="M61" t="str">
        <f t="shared" si="9"/>
        <v>b</v>
      </c>
      <c r="N61" t="str">
        <f t="shared" si="10"/>
        <v>b</v>
      </c>
      <c r="O61" t="str">
        <f t="shared" si="11"/>
        <v>c</v>
      </c>
      <c r="P61" t="str">
        <f t="shared" si="12"/>
        <v>c</v>
      </c>
      <c r="Q61" t="str">
        <f t="shared" si="13"/>
        <v>c</v>
      </c>
    </row>
    <row r="62" spans="3:17" ht="40.5">
      <c r="C62" s="26" t="s">
        <v>98</v>
      </c>
      <c r="D62" s="23" t="s">
        <v>430</v>
      </c>
      <c r="E62" s="23" t="s">
        <v>430</v>
      </c>
      <c r="F62" s="23" t="s">
        <v>430</v>
      </c>
      <c r="G62" s="23" t="s">
        <v>431</v>
      </c>
      <c r="H62" s="23" t="s">
        <v>431</v>
      </c>
      <c r="I62" s="23" t="s">
        <v>431</v>
      </c>
      <c r="J62" s="117"/>
      <c r="K62">
        <v>4</v>
      </c>
      <c r="L62" t="str">
        <f t="shared" si="8"/>
        <v>b</v>
      </c>
      <c r="M62" t="str">
        <f t="shared" si="9"/>
        <v>b</v>
      </c>
      <c r="N62" t="str">
        <f t="shared" si="10"/>
        <v>b</v>
      </c>
      <c r="O62" t="str">
        <f t="shared" si="11"/>
        <v>c</v>
      </c>
      <c r="P62" t="str">
        <f t="shared" si="12"/>
        <v>c</v>
      </c>
      <c r="Q62" t="str">
        <f t="shared" si="13"/>
        <v>c</v>
      </c>
    </row>
    <row r="63" spans="3:17" ht="40.5">
      <c r="C63" s="26" t="s">
        <v>98</v>
      </c>
      <c r="D63" s="23" t="s">
        <v>430</v>
      </c>
      <c r="E63" s="23" t="s">
        <v>430</v>
      </c>
      <c r="F63" s="23" t="s">
        <v>430</v>
      </c>
      <c r="G63" s="23" t="s">
        <v>431</v>
      </c>
      <c r="H63" s="23" t="s">
        <v>431</v>
      </c>
      <c r="I63" s="23" t="s">
        <v>431</v>
      </c>
      <c r="J63" s="117"/>
      <c r="K63">
        <v>5</v>
      </c>
      <c r="L63" t="str">
        <f t="shared" si="8"/>
        <v>b</v>
      </c>
      <c r="M63" t="str">
        <f t="shared" si="9"/>
        <v>b</v>
      </c>
      <c r="N63" t="str">
        <f t="shared" si="10"/>
        <v>b</v>
      </c>
      <c r="O63" t="str">
        <f t="shared" si="11"/>
        <v>c</v>
      </c>
      <c r="P63" t="str">
        <f t="shared" si="12"/>
        <v>c</v>
      </c>
      <c r="Q63" t="str">
        <f t="shared" si="13"/>
        <v>c</v>
      </c>
    </row>
    <row r="64" spans="3:17" ht="40.5">
      <c r="C64" s="26" t="s">
        <v>98</v>
      </c>
      <c r="D64" s="23" t="s">
        <v>430</v>
      </c>
      <c r="E64" s="23" t="s">
        <v>430</v>
      </c>
      <c r="F64" s="23" t="s">
        <v>430</v>
      </c>
      <c r="G64" s="23" t="s">
        <v>431</v>
      </c>
      <c r="H64" s="23" t="s">
        <v>431</v>
      </c>
      <c r="I64" s="23" t="s">
        <v>431</v>
      </c>
      <c r="J64" s="117"/>
      <c r="K64">
        <v>6</v>
      </c>
      <c r="L64" t="str">
        <f t="shared" si="8"/>
        <v>b</v>
      </c>
      <c r="M64" t="str">
        <f t="shared" si="9"/>
        <v>b</v>
      </c>
      <c r="N64" t="str">
        <f t="shared" si="10"/>
        <v>b</v>
      </c>
      <c r="O64" t="str">
        <f t="shared" si="11"/>
        <v>c</v>
      </c>
      <c r="P64" t="str">
        <f t="shared" si="12"/>
        <v>c</v>
      </c>
      <c r="Q64" t="str">
        <f t="shared" si="13"/>
        <v>c</v>
      </c>
    </row>
    <row r="65" spans="3:17" ht="40.5">
      <c r="C65" s="26" t="s">
        <v>98</v>
      </c>
      <c r="D65" s="23" t="s">
        <v>430</v>
      </c>
      <c r="E65" s="23" t="s">
        <v>430</v>
      </c>
      <c r="F65" s="23" t="s">
        <v>430</v>
      </c>
      <c r="G65" s="23" t="s">
        <v>431</v>
      </c>
      <c r="H65" s="23" t="s">
        <v>431</v>
      </c>
      <c r="I65" s="23" t="s">
        <v>431</v>
      </c>
      <c r="J65" s="117"/>
      <c r="K65">
        <v>7</v>
      </c>
      <c r="L65" t="str">
        <f t="shared" si="8"/>
        <v>b</v>
      </c>
      <c r="M65" t="str">
        <f t="shared" si="9"/>
        <v>b</v>
      </c>
      <c r="N65" t="str">
        <f t="shared" si="10"/>
        <v>b</v>
      </c>
      <c r="O65" t="str">
        <f t="shared" si="11"/>
        <v>c</v>
      </c>
      <c r="P65" t="str">
        <f t="shared" si="12"/>
        <v>c</v>
      </c>
      <c r="Q65" t="str">
        <f t="shared" si="13"/>
        <v>c</v>
      </c>
    </row>
    <row r="66" spans="3:17" ht="40.5">
      <c r="C66" s="26" t="s">
        <v>98</v>
      </c>
      <c r="D66" s="23" t="s">
        <v>430</v>
      </c>
      <c r="E66" s="23" t="s">
        <v>430</v>
      </c>
      <c r="F66" s="23" t="s">
        <v>430</v>
      </c>
      <c r="G66" s="23" t="s">
        <v>431</v>
      </c>
      <c r="H66" s="23" t="s">
        <v>431</v>
      </c>
      <c r="I66" s="23" t="s">
        <v>431</v>
      </c>
      <c r="J66" s="117"/>
      <c r="K66">
        <v>8</v>
      </c>
      <c r="L66" t="str">
        <f t="shared" si="8"/>
        <v>b</v>
      </c>
      <c r="M66" t="str">
        <f t="shared" si="9"/>
        <v>b</v>
      </c>
      <c r="N66" t="str">
        <f t="shared" si="10"/>
        <v>b</v>
      </c>
      <c r="O66" t="str">
        <f t="shared" si="11"/>
        <v>c</v>
      </c>
      <c r="P66" t="str">
        <f t="shared" si="12"/>
        <v>c</v>
      </c>
      <c r="Q66" t="str">
        <f t="shared" si="13"/>
        <v>c</v>
      </c>
    </row>
    <row r="67" spans="3:17" ht="40.5">
      <c r="C67" s="26" t="s">
        <v>98</v>
      </c>
      <c r="D67" s="23" t="s">
        <v>430</v>
      </c>
      <c r="E67" s="23" t="s">
        <v>430</v>
      </c>
      <c r="F67" s="23" t="s">
        <v>430</v>
      </c>
      <c r="G67" s="23" t="s">
        <v>431</v>
      </c>
      <c r="H67" s="23" t="s">
        <v>431</v>
      </c>
      <c r="I67" s="23" t="s">
        <v>431</v>
      </c>
      <c r="J67" s="117"/>
      <c r="K67">
        <v>9</v>
      </c>
      <c r="L67" t="str">
        <f t="shared" si="8"/>
        <v>b</v>
      </c>
      <c r="M67" t="str">
        <f t="shared" si="9"/>
        <v>b</v>
      </c>
      <c r="N67" t="str">
        <f t="shared" si="10"/>
        <v>b</v>
      </c>
      <c r="O67" t="str">
        <f t="shared" si="11"/>
        <v>c</v>
      </c>
      <c r="P67" t="str">
        <f t="shared" si="12"/>
        <v>c</v>
      </c>
      <c r="Q67" t="str">
        <f t="shared" si="13"/>
        <v>c</v>
      </c>
    </row>
    <row r="68" spans="3:17" ht="40.5">
      <c r="C68" s="26" t="s">
        <v>98</v>
      </c>
      <c r="D68" s="23" t="s">
        <v>430</v>
      </c>
      <c r="E68" s="23" t="s">
        <v>430</v>
      </c>
      <c r="F68" s="23" t="s">
        <v>430</v>
      </c>
      <c r="G68" s="23" t="s">
        <v>431</v>
      </c>
      <c r="H68" s="23" t="s">
        <v>431</v>
      </c>
      <c r="I68" s="23" t="s">
        <v>431</v>
      </c>
      <c r="J68" s="117"/>
      <c r="K68">
        <v>10</v>
      </c>
      <c r="L68" t="str">
        <f t="shared" si="8"/>
        <v>b</v>
      </c>
      <c r="M68" t="str">
        <f t="shared" si="9"/>
        <v>b</v>
      </c>
      <c r="N68" t="str">
        <f t="shared" si="10"/>
        <v>b</v>
      </c>
      <c r="O68" t="str">
        <f t="shared" si="11"/>
        <v>c</v>
      </c>
      <c r="P68" t="str">
        <f t="shared" si="12"/>
        <v>c</v>
      </c>
      <c r="Q68" t="str">
        <f t="shared" si="13"/>
        <v>c</v>
      </c>
    </row>
    <row r="69" spans="3:17" ht="40.5">
      <c r="C69" s="26" t="s">
        <v>98</v>
      </c>
      <c r="D69" s="23" t="s">
        <v>430</v>
      </c>
      <c r="E69" s="23" t="s">
        <v>430</v>
      </c>
      <c r="F69" s="23" t="s">
        <v>430</v>
      </c>
      <c r="G69" s="23" t="s">
        <v>431</v>
      </c>
      <c r="H69" s="23" t="s">
        <v>431</v>
      </c>
      <c r="I69" s="23" t="s">
        <v>431</v>
      </c>
      <c r="J69" s="117"/>
      <c r="K69">
        <v>11</v>
      </c>
      <c r="L69" t="str">
        <f t="shared" si="8"/>
        <v>b</v>
      </c>
      <c r="M69" t="str">
        <f t="shared" si="9"/>
        <v>b</v>
      </c>
      <c r="N69" t="str">
        <f t="shared" si="10"/>
        <v>b</v>
      </c>
      <c r="O69" t="str">
        <f t="shared" si="11"/>
        <v>c</v>
      </c>
      <c r="P69" t="str">
        <f t="shared" si="12"/>
        <v>c</v>
      </c>
      <c r="Q69" t="str">
        <f t="shared" si="13"/>
        <v>c</v>
      </c>
    </row>
    <row r="70" spans="3:17" ht="40.5">
      <c r="C70" s="26" t="s">
        <v>98</v>
      </c>
      <c r="D70" s="23" t="s">
        <v>430</v>
      </c>
      <c r="E70" s="23" t="s">
        <v>430</v>
      </c>
      <c r="F70" s="23" t="s">
        <v>430</v>
      </c>
      <c r="G70" s="23" t="s">
        <v>431</v>
      </c>
      <c r="H70" s="23" t="s">
        <v>431</v>
      </c>
      <c r="I70" s="23" t="s">
        <v>431</v>
      </c>
      <c r="J70" s="117"/>
      <c r="K70">
        <v>12</v>
      </c>
      <c r="L70" t="str">
        <f t="shared" si="8"/>
        <v>b</v>
      </c>
      <c r="M70" t="str">
        <f t="shared" si="9"/>
        <v>b</v>
      </c>
      <c r="N70" t="str">
        <f t="shared" si="10"/>
        <v>b</v>
      </c>
      <c r="O70" t="str">
        <f t="shared" si="11"/>
        <v>c</v>
      </c>
      <c r="P70" t="str">
        <f t="shared" si="12"/>
        <v>c</v>
      </c>
      <c r="Q70" t="str">
        <f t="shared" si="13"/>
        <v>c</v>
      </c>
    </row>
    <row r="71" spans="3:17" ht="40.5">
      <c r="C71" s="26" t="s">
        <v>98</v>
      </c>
      <c r="D71" s="23" t="s">
        <v>430</v>
      </c>
      <c r="E71" s="23" t="s">
        <v>430</v>
      </c>
      <c r="F71" s="23" t="s">
        <v>430</v>
      </c>
      <c r="G71" s="23" t="s">
        <v>431</v>
      </c>
      <c r="H71" s="23" t="s">
        <v>431</v>
      </c>
      <c r="I71" s="23" t="s">
        <v>431</v>
      </c>
      <c r="J71" s="117"/>
      <c r="K71">
        <v>13</v>
      </c>
      <c r="L71" t="str">
        <f t="shared" si="8"/>
        <v>b</v>
      </c>
      <c r="M71" t="str">
        <f t="shared" si="9"/>
        <v>b</v>
      </c>
      <c r="N71" t="str">
        <f t="shared" si="10"/>
        <v>b</v>
      </c>
      <c r="O71" t="str">
        <f t="shared" si="11"/>
        <v>c</v>
      </c>
      <c r="P71" t="str">
        <f t="shared" si="12"/>
        <v>c</v>
      </c>
      <c r="Q71" t="str">
        <f t="shared" si="13"/>
        <v>c</v>
      </c>
    </row>
    <row r="72" spans="3:17" ht="13.5">
      <c r="C72" s="22"/>
      <c r="D72" s="13"/>
      <c r="E72" s="13"/>
      <c r="F72" s="13"/>
      <c r="G72" s="13"/>
      <c r="H72" s="13"/>
      <c r="I72" s="13"/>
      <c r="J72" s="117"/>
      <c r="L72">
        <f t="shared" si="8"/>
      </c>
      <c r="M72">
        <f t="shared" si="9"/>
      </c>
      <c r="N72">
        <f t="shared" si="10"/>
      </c>
      <c r="O72">
        <f t="shared" si="11"/>
      </c>
      <c r="P72">
        <f t="shared" si="12"/>
      </c>
      <c r="Q72">
        <f t="shared" si="13"/>
      </c>
    </row>
    <row r="73" spans="3:17" ht="13.5">
      <c r="C73" s="22"/>
      <c r="D73" s="13"/>
      <c r="E73" s="13"/>
      <c r="F73" s="13"/>
      <c r="G73" s="13"/>
      <c r="H73" s="13"/>
      <c r="I73" s="13"/>
      <c r="J73" s="117"/>
      <c r="L73">
        <f t="shared" si="8"/>
      </c>
      <c r="M73">
        <f t="shared" si="9"/>
      </c>
      <c r="N73">
        <f t="shared" si="10"/>
      </c>
      <c r="O73">
        <f t="shared" si="11"/>
      </c>
      <c r="P73">
        <f t="shared" si="12"/>
      </c>
      <c r="Q73">
        <f t="shared" si="13"/>
      </c>
    </row>
    <row r="74" spans="3:17" ht="13.5">
      <c r="C74" s="22"/>
      <c r="D74" s="13"/>
      <c r="E74" s="13"/>
      <c r="F74" s="13"/>
      <c r="G74" s="13"/>
      <c r="H74" s="13"/>
      <c r="I74" s="13"/>
      <c r="J74" s="117"/>
      <c r="L74">
        <f t="shared" si="8"/>
      </c>
      <c r="M74">
        <f t="shared" si="9"/>
      </c>
      <c r="N74">
        <f t="shared" si="10"/>
      </c>
      <c r="O74">
        <f t="shared" si="11"/>
      </c>
      <c r="P74">
        <f t="shared" si="12"/>
      </c>
      <c r="Q74">
        <f t="shared" si="13"/>
      </c>
    </row>
    <row r="75" spans="3:17" ht="13.5">
      <c r="C75" s="22"/>
      <c r="D75" s="13"/>
      <c r="E75" s="13"/>
      <c r="F75" s="13"/>
      <c r="G75" s="13"/>
      <c r="H75" s="13"/>
      <c r="I75" s="13"/>
      <c r="J75" s="117"/>
      <c r="L75">
        <f t="shared" si="8"/>
      </c>
      <c r="M75">
        <f t="shared" si="9"/>
      </c>
      <c r="N75">
        <f t="shared" si="10"/>
      </c>
      <c r="O75">
        <f t="shared" si="11"/>
      </c>
      <c r="P75">
        <f t="shared" si="12"/>
      </c>
      <c r="Q75">
        <f t="shared" si="13"/>
      </c>
    </row>
    <row r="76" spans="3:17" ht="13.5">
      <c r="C76" s="22"/>
      <c r="D76" s="13"/>
      <c r="E76" s="13"/>
      <c r="F76" s="13"/>
      <c r="G76" s="13"/>
      <c r="H76" s="13"/>
      <c r="I76" s="13"/>
      <c r="J76" s="117"/>
      <c r="L76">
        <f t="shared" si="8"/>
      </c>
      <c r="M76">
        <f t="shared" si="9"/>
      </c>
      <c r="N76">
        <f t="shared" si="10"/>
      </c>
      <c r="O76">
        <f t="shared" si="11"/>
      </c>
      <c r="P76">
        <f t="shared" si="12"/>
      </c>
      <c r="Q76">
        <f t="shared" si="13"/>
      </c>
    </row>
    <row r="77" spans="3:17" ht="13.5">
      <c r="C77" s="22"/>
      <c r="D77" s="13"/>
      <c r="E77" s="13"/>
      <c r="F77" s="13"/>
      <c r="G77" s="13"/>
      <c r="H77" s="13"/>
      <c r="I77" s="13"/>
      <c r="J77" s="117"/>
      <c r="L77">
        <f t="shared" si="8"/>
      </c>
      <c r="M77">
        <f t="shared" si="9"/>
      </c>
      <c r="N77">
        <f t="shared" si="10"/>
      </c>
      <c r="O77">
        <f t="shared" si="11"/>
      </c>
      <c r="P77">
        <f t="shared" si="12"/>
      </c>
      <c r="Q77">
        <f t="shared" si="13"/>
      </c>
    </row>
    <row r="78" spans="3:17" ht="13.5">
      <c r="C78" s="22"/>
      <c r="D78" s="13"/>
      <c r="E78" s="13"/>
      <c r="F78" s="13"/>
      <c r="G78" s="13"/>
      <c r="H78" s="13"/>
      <c r="I78" s="13"/>
      <c r="J78" s="117"/>
      <c r="L78">
        <f aca="true" t="shared" si="14" ref="L78:L109">ASC(D78)</f>
      </c>
      <c r="M78">
        <f aca="true" t="shared" si="15" ref="M78:M109">ASC(E78)</f>
      </c>
      <c r="N78">
        <f aca="true" t="shared" si="16" ref="N78:N109">ASC(F78)</f>
      </c>
      <c r="O78">
        <f aca="true" t="shared" si="17" ref="O78:O109">ASC(G78)</f>
      </c>
      <c r="P78">
        <f aca="true" t="shared" si="18" ref="P78:P109">ASC(H78)</f>
      </c>
      <c r="Q78">
        <f aca="true" t="shared" si="19" ref="Q78:Q109">ASC(I78)</f>
      </c>
    </row>
    <row r="79" spans="3:17" ht="13.5">
      <c r="C79" s="22"/>
      <c r="D79" s="13"/>
      <c r="E79" s="13"/>
      <c r="F79" s="13"/>
      <c r="G79" s="13"/>
      <c r="H79" s="13"/>
      <c r="I79" s="13"/>
      <c r="J79" s="117"/>
      <c r="L79">
        <f t="shared" si="14"/>
      </c>
      <c r="M79">
        <f t="shared" si="15"/>
      </c>
      <c r="N79">
        <f t="shared" si="16"/>
      </c>
      <c r="O79">
        <f t="shared" si="17"/>
      </c>
      <c r="P79">
        <f t="shared" si="18"/>
      </c>
      <c r="Q79">
        <f t="shared" si="19"/>
      </c>
    </row>
    <row r="80" spans="3:17" ht="13.5">
      <c r="C80" s="22"/>
      <c r="D80" s="13"/>
      <c r="E80" s="13"/>
      <c r="F80" s="13"/>
      <c r="G80" s="13"/>
      <c r="H80" s="13"/>
      <c r="I80" s="13"/>
      <c r="J80" s="117"/>
      <c r="L80">
        <f t="shared" si="14"/>
      </c>
      <c r="M80">
        <f t="shared" si="15"/>
      </c>
      <c r="N80">
        <f t="shared" si="16"/>
      </c>
      <c r="O80">
        <f t="shared" si="17"/>
      </c>
      <c r="P80">
        <f t="shared" si="18"/>
      </c>
      <c r="Q80">
        <f t="shared" si="19"/>
      </c>
    </row>
    <row r="81" spans="3:17" ht="13.5">
      <c r="C81" s="22"/>
      <c r="D81" s="13"/>
      <c r="E81" s="13"/>
      <c r="F81" s="13"/>
      <c r="G81" s="13"/>
      <c r="H81" s="13"/>
      <c r="I81" s="13"/>
      <c r="J81" s="117"/>
      <c r="L81">
        <f t="shared" si="14"/>
      </c>
      <c r="M81">
        <f t="shared" si="15"/>
      </c>
      <c r="N81">
        <f t="shared" si="16"/>
      </c>
      <c r="O81">
        <f t="shared" si="17"/>
      </c>
      <c r="P81">
        <f t="shared" si="18"/>
      </c>
      <c r="Q81">
        <f t="shared" si="19"/>
      </c>
    </row>
    <row r="82" spans="3:17" ht="13.5">
      <c r="C82" s="22"/>
      <c r="D82" s="13"/>
      <c r="E82" s="13"/>
      <c r="F82" s="13"/>
      <c r="G82" s="13"/>
      <c r="H82" s="13"/>
      <c r="I82" s="13"/>
      <c r="J82" s="117"/>
      <c r="L82">
        <f t="shared" si="14"/>
      </c>
      <c r="M82">
        <f t="shared" si="15"/>
      </c>
      <c r="N82">
        <f t="shared" si="16"/>
      </c>
      <c r="O82">
        <f t="shared" si="17"/>
      </c>
      <c r="P82">
        <f t="shared" si="18"/>
      </c>
      <c r="Q82">
        <f t="shared" si="19"/>
      </c>
    </row>
    <row r="83" spans="3:17" ht="13.5">
      <c r="C83" s="22"/>
      <c r="D83" s="13"/>
      <c r="E83" s="13"/>
      <c r="F83" s="13"/>
      <c r="G83" s="13"/>
      <c r="H83" s="13"/>
      <c r="I83" s="13"/>
      <c r="J83" s="117"/>
      <c r="L83">
        <f t="shared" si="14"/>
      </c>
      <c r="M83">
        <f t="shared" si="15"/>
      </c>
      <c r="N83">
        <f t="shared" si="16"/>
      </c>
      <c r="O83">
        <f t="shared" si="17"/>
      </c>
      <c r="P83">
        <f t="shared" si="18"/>
      </c>
      <c r="Q83">
        <f t="shared" si="19"/>
      </c>
    </row>
    <row r="84" spans="3:17" ht="13.5">
      <c r="C84" s="22"/>
      <c r="D84" s="13"/>
      <c r="E84" s="13"/>
      <c r="F84" s="13"/>
      <c r="G84" s="13"/>
      <c r="H84" s="13"/>
      <c r="I84" s="13"/>
      <c r="J84" s="117"/>
      <c r="L84">
        <f t="shared" si="14"/>
      </c>
      <c r="M84">
        <f t="shared" si="15"/>
      </c>
      <c r="N84">
        <f t="shared" si="16"/>
      </c>
      <c r="O84">
        <f t="shared" si="17"/>
      </c>
      <c r="P84">
        <f t="shared" si="18"/>
      </c>
      <c r="Q84">
        <f t="shared" si="19"/>
      </c>
    </row>
    <row r="85" spans="3:17" ht="13.5">
      <c r="C85" s="22"/>
      <c r="D85" s="13"/>
      <c r="E85" s="13"/>
      <c r="F85" s="13"/>
      <c r="G85" s="13"/>
      <c r="H85" s="13"/>
      <c r="I85" s="13"/>
      <c r="J85" s="117"/>
      <c r="L85">
        <f t="shared" si="14"/>
      </c>
      <c r="M85">
        <f t="shared" si="15"/>
      </c>
      <c r="N85">
        <f t="shared" si="16"/>
      </c>
      <c r="O85">
        <f t="shared" si="17"/>
      </c>
      <c r="P85">
        <f t="shared" si="18"/>
      </c>
      <c r="Q85">
        <f t="shared" si="19"/>
      </c>
    </row>
    <row r="86" spans="3:17" ht="13.5">
      <c r="C86" s="22"/>
      <c r="D86" s="13"/>
      <c r="E86" s="13"/>
      <c r="F86" s="13"/>
      <c r="G86" s="13"/>
      <c r="H86" s="13"/>
      <c r="I86" s="13"/>
      <c r="J86" s="117"/>
      <c r="L86">
        <f t="shared" si="14"/>
      </c>
      <c r="M86">
        <f t="shared" si="15"/>
      </c>
      <c r="N86">
        <f t="shared" si="16"/>
      </c>
      <c r="O86">
        <f t="shared" si="17"/>
      </c>
      <c r="P86">
        <f t="shared" si="18"/>
      </c>
      <c r="Q86">
        <f t="shared" si="19"/>
      </c>
    </row>
    <row r="87" spans="3:17" ht="13.5">
      <c r="C87" s="22"/>
      <c r="D87" s="13"/>
      <c r="E87" s="13"/>
      <c r="F87" s="13"/>
      <c r="G87" s="13"/>
      <c r="H87" s="13"/>
      <c r="I87" s="13"/>
      <c r="J87" s="117"/>
      <c r="L87">
        <f t="shared" si="14"/>
      </c>
      <c r="M87">
        <f t="shared" si="15"/>
      </c>
      <c r="N87">
        <f t="shared" si="16"/>
      </c>
      <c r="O87">
        <f t="shared" si="17"/>
      </c>
      <c r="P87">
        <f t="shared" si="18"/>
      </c>
      <c r="Q87">
        <f t="shared" si="19"/>
      </c>
    </row>
    <row r="88" spans="3:17" ht="13.5">
      <c r="C88" s="22"/>
      <c r="D88" s="13"/>
      <c r="E88" s="13"/>
      <c r="F88" s="13"/>
      <c r="G88" s="13"/>
      <c r="H88" s="13"/>
      <c r="I88" s="13"/>
      <c r="J88" s="117"/>
      <c r="L88">
        <f t="shared" si="14"/>
      </c>
      <c r="M88">
        <f t="shared" si="15"/>
      </c>
      <c r="N88">
        <f t="shared" si="16"/>
      </c>
      <c r="O88">
        <f t="shared" si="17"/>
      </c>
      <c r="P88">
        <f t="shared" si="18"/>
      </c>
      <c r="Q88">
        <f t="shared" si="19"/>
      </c>
    </row>
    <row r="89" spans="3:17" ht="13.5">
      <c r="C89" s="22"/>
      <c r="D89" s="13"/>
      <c r="E89" s="13"/>
      <c r="F89" s="13"/>
      <c r="G89" s="13"/>
      <c r="H89" s="13"/>
      <c r="I89" s="13"/>
      <c r="J89" s="117"/>
      <c r="L89">
        <f t="shared" si="14"/>
      </c>
      <c r="M89">
        <f t="shared" si="15"/>
      </c>
      <c r="N89">
        <f t="shared" si="16"/>
      </c>
      <c r="O89">
        <f t="shared" si="17"/>
      </c>
      <c r="P89">
        <f t="shared" si="18"/>
      </c>
      <c r="Q89">
        <f t="shared" si="19"/>
      </c>
    </row>
    <row r="90" spans="3:17" ht="13.5">
      <c r="C90" s="22"/>
      <c r="D90" s="13"/>
      <c r="E90" s="13"/>
      <c r="F90" s="13"/>
      <c r="G90" s="13"/>
      <c r="H90" s="13"/>
      <c r="I90" s="13"/>
      <c r="J90" s="117"/>
      <c r="L90">
        <f t="shared" si="14"/>
      </c>
      <c r="M90">
        <f t="shared" si="15"/>
      </c>
      <c r="N90">
        <f t="shared" si="16"/>
      </c>
      <c r="O90">
        <f t="shared" si="17"/>
      </c>
      <c r="P90">
        <f t="shared" si="18"/>
      </c>
      <c r="Q90">
        <f t="shared" si="19"/>
      </c>
    </row>
    <row r="91" spans="12:17" ht="13.5">
      <c r="L91">
        <f t="shared" si="14"/>
      </c>
      <c r="M91">
        <f t="shared" si="15"/>
      </c>
      <c r="N91">
        <f t="shared" si="16"/>
      </c>
      <c r="O91">
        <f t="shared" si="17"/>
      </c>
      <c r="P91">
        <f t="shared" si="18"/>
      </c>
      <c r="Q91">
        <f t="shared" si="19"/>
      </c>
    </row>
    <row r="92" spans="12:17" ht="13.5">
      <c r="L92">
        <f t="shared" si="14"/>
      </c>
      <c r="M92">
        <f t="shared" si="15"/>
      </c>
      <c r="N92">
        <f t="shared" si="16"/>
      </c>
      <c r="O92">
        <f t="shared" si="17"/>
      </c>
      <c r="P92">
        <f t="shared" si="18"/>
      </c>
      <c r="Q92">
        <f t="shared" si="19"/>
      </c>
    </row>
    <row r="93" spans="12:17" ht="13.5">
      <c r="L93">
        <f t="shared" si="14"/>
      </c>
      <c r="M93">
        <f t="shared" si="15"/>
      </c>
      <c r="N93">
        <f t="shared" si="16"/>
      </c>
      <c r="O93">
        <f t="shared" si="17"/>
      </c>
      <c r="P93">
        <f t="shared" si="18"/>
      </c>
      <c r="Q93">
        <f t="shared" si="19"/>
      </c>
    </row>
    <row r="94" spans="12:17" ht="13.5">
      <c r="L94">
        <f t="shared" si="14"/>
      </c>
      <c r="M94">
        <f t="shared" si="15"/>
      </c>
      <c r="N94">
        <f t="shared" si="16"/>
      </c>
      <c r="O94">
        <f t="shared" si="17"/>
      </c>
      <c r="P94">
        <f t="shared" si="18"/>
      </c>
      <c r="Q94">
        <f t="shared" si="19"/>
      </c>
    </row>
    <row r="95" spans="12:17" ht="13.5">
      <c r="L95">
        <f t="shared" si="14"/>
      </c>
      <c r="M95">
        <f t="shared" si="15"/>
      </c>
      <c r="N95">
        <f t="shared" si="16"/>
      </c>
      <c r="O95">
        <f t="shared" si="17"/>
      </c>
      <c r="P95">
        <f t="shared" si="18"/>
      </c>
      <c r="Q95">
        <f t="shared" si="19"/>
      </c>
    </row>
    <row r="96" spans="12:17" ht="13.5">
      <c r="L96">
        <f t="shared" si="14"/>
      </c>
      <c r="M96">
        <f t="shared" si="15"/>
      </c>
      <c r="N96">
        <f t="shared" si="16"/>
      </c>
      <c r="O96">
        <f t="shared" si="17"/>
      </c>
      <c r="P96">
        <f t="shared" si="18"/>
      </c>
      <c r="Q96">
        <f t="shared" si="19"/>
      </c>
    </row>
    <row r="97" spans="12:17" ht="13.5">
      <c r="L97">
        <f t="shared" si="14"/>
      </c>
      <c r="M97">
        <f t="shared" si="15"/>
      </c>
      <c r="N97">
        <f t="shared" si="16"/>
      </c>
      <c r="O97">
        <f t="shared" si="17"/>
      </c>
      <c r="P97">
        <f t="shared" si="18"/>
      </c>
      <c r="Q97">
        <f t="shared" si="19"/>
      </c>
    </row>
    <row r="98" spans="12:17" ht="13.5">
      <c r="L98">
        <f t="shared" si="14"/>
      </c>
      <c r="M98">
        <f t="shared" si="15"/>
      </c>
      <c r="N98">
        <f t="shared" si="16"/>
      </c>
      <c r="O98">
        <f t="shared" si="17"/>
      </c>
      <c r="P98">
        <f t="shared" si="18"/>
      </c>
      <c r="Q98">
        <f t="shared" si="19"/>
      </c>
    </row>
    <row r="99" spans="12:17" ht="13.5">
      <c r="L99">
        <f t="shared" si="14"/>
      </c>
      <c r="M99">
        <f t="shared" si="15"/>
      </c>
      <c r="N99">
        <f t="shared" si="16"/>
      </c>
      <c r="O99">
        <f t="shared" si="17"/>
      </c>
      <c r="P99">
        <f t="shared" si="18"/>
      </c>
      <c r="Q99">
        <f t="shared" si="19"/>
      </c>
    </row>
    <row r="100" spans="12:17" ht="13.5">
      <c r="L100">
        <f t="shared" si="14"/>
      </c>
      <c r="M100">
        <f t="shared" si="15"/>
      </c>
      <c r="N100">
        <f t="shared" si="16"/>
      </c>
      <c r="O100">
        <f t="shared" si="17"/>
      </c>
      <c r="P100">
        <f t="shared" si="18"/>
      </c>
      <c r="Q100">
        <f t="shared" si="19"/>
      </c>
    </row>
    <row r="101" spans="12:17" ht="13.5">
      <c r="L101">
        <f t="shared" si="14"/>
      </c>
      <c r="M101">
        <f t="shared" si="15"/>
      </c>
      <c r="N101">
        <f t="shared" si="16"/>
      </c>
      <c r="O101">
        <f t="shared" si="17"/>
      </c>
      <c r="P101">
        <f t="shared" si="18"/>
      </c>
      <c r="Q101">
        <f t="shared" si="19"/>
      </c>
    </row>
    <row r="102" spans="12:17" ht="13.5">
      <c r="L102">
        <f t="shared" si="14"/>
      </c>
      <c r="M102">
        <f t="shared" si="15"/>
      </c>
      <c r="N102">
        <f t="shared" si="16"/>
      </c>
      <c r="O102">
        <f t="shared" si="17"/>
      </c>
      <c r="P102">
        <f t="shared" si="18"/>
      </c>
      <c r="Q102">
        <f t="shared" si="19"/>
      </c>
    </row>
    <row r="103" spans="12:17" ht="13.5">
      <c r="L103">
        <f t="shared" si="14"/>
      </c>
      <c r="M103">
        <f t="shared" si="15"/>
      </c>
      <c r="N103">
        <f t="shared" si="16"/>
      </c>
      <c r="O103">
        <f t="shared" si="17"/>
      </c>
      <c r="P103">
        <f t="shared" si="18"/>
      </c>
      <c r="Q103">
        <f t="shared" si="19"/>
      </c>
    </row>
    <row r="104" spans="12:17" ht="13.5">
      <c r="L104">
        <f t="shared" si="14"/>
      </c>
      <c r="M104">
        <f t="shared" si="15"/>
      </c>
      <c r="N104">
        <f t="shared" si="16"/>
      </c>
      <c r="O104">
        <f t="shared" si="17"/>
      </c>
      <c r="P104">
        <f t="shared" si="18"/>
      </c>
      <c r="Q104">
        <f t="shared" si="19"/>
      </c>
    </row>
    <row r="105" spans="12:17" ht="13.5">
      <c r="L105">
        <f t="shared" si="14"/>
      </c>
      <c r="M105">
        <f t="shared" si="15"/>
      </c>
      <c r="N105">
        <f t="shared" si="16"/>
      </c>
      <c r="O105">
        <f t="shared" si="17"/>
      </c>
      <c r="P105">
        <f t="shared" si="18"/>
      </c>
      <c r="Q105">
        <f t="shared" si="19"/>
      </c>
    </row>
    <row r="106" spans="12:17" ht="13.5">
      <c r="L106">
        <f t="shared" si="14"/>
      </c>
      <c r="M106">
        <f t="shared" si="15"/>
      </c>
      <c r="N106">
        <f t="shared" si="16"/>
      </c>
      <c r="O106">
        <f t="shared" si="17"/>
      </c>
      <c r="P106">
        <f t="shared" si="18"/>
      </c>
      <c r="Q106">
        <f t="shared" si="19"/>
      </c>
    </row>
    <row r="107" spans="12:17" ht="13.5">
      <c r="L107">
        <f t="shared" si="14"/>
      </c>
      <c r="M107">
        <f t="shared" si="15"/>
      </c>
      <c r="N107">
        <f t="shared" si="16"/>
      </c>
      <c r="O107">
        <f t="shared" si="17"/>
      </c>
      <c r="P107">
        <f t="shared" si="18"/>
      </c>
      <c r="Q107">
        <f t="shared" si="19"/>
      </c>
    </row>
    <row r="108" spans="12:17" ht="13.5">
      <c r="L108">
        <f t="shared" si="14"/>
      </c>
      <c r="M108">
        <f t="shared" si="15"/>
      </c>
      <c r="N108">
        <f t="shared" si="16"/>
      </c>
      <c r="O108">
        <f t="shared" si="17"/>
      </c>
      <c r="P108">
        <f t="shared" si="18"/>
      </c>
      <c r="Q108">
        <f t="shared" si="19"/>
      </c>
    </row>
    <row r="109" spans="12:17" ht="13.5">
      <c r="L109">
        <f t="shared" si="14"/>
      </c>
      <c r="M109">
        <f t="shared" si="15"/>
      </c>
      <c r="N109">
        <f t="shared" si="16"/>
      </c>
      <c r="O109">
        <f t="shared" si="17"/>
      </c>
      <c r="P109">
        <f t="shared" si="18"/>
      </c>
      <c r="Q109">
        <f t="shared" si="19"/>
      </c>
    </row>
    <row r="110" spans="12:17" ht="13.5">
      <c r="L110">
        <f aca="true" t="shared" si="20" ref="L110:L141">ASC(D110)</f>
      </c>
      <c r="M110">
        <f aca="true" t="shared" si="21" ref="M110:M141">ASC(E110)</f>
      </c>
      <c r="N110">
        <f aca="true" t="shared" si="22" ref="N110:N141">ASC(F110)</f>
      </c>
      <c r="O110">
        <f aca="true" t="shared" si="23" ref="O110:O141">ASC(G110)</f>
      </c>
      <c r="P110">
        <f aca="true" t="shared" si="24" ref="P110:P141">ASC(H110)</f>
      </c>
      <c r="Q110">
        <f aca="true" t="shared" si="25" ref="Q110:Q141">ASC(I110)</f>
      </c>
    </row>
    <row r="111" spans="12:17" ht="13.5">
      <c r="L111">
        <f t="shared" si="20"/>
      </c>
      <c r="M111">
        <f t="shared" si="21"/>
      </c>
      <c r="N111">
        <f t="shared" si="22"/>
      </c>
      <c r="O111">
        <f t="shared" si="23"/>
      </c>
      <c r="P111">
        <f t="shared" si="24"/>
      </c>
      <c r="Q111">
        <f t="shared" si="25"/>
      </c>
    </row>
    <row r="112" spans="12:17" ht="13.5">
      <c r="L112">
        <f t="shared" si="20"/>
      </c>
      <c r="M112">
        <f t="shared" si="21"/>
      </c>
      <c r="N112">
        <f t="shared" si="22"/>
      </c>
      <c r="O112">
        <f t="shared" si="23"/>
      </c>
      <c r="P112">
        <f t="shared" si="24"/>
      </c>
      <c r="Q112">
        <f t="shared" si="25"/>
      </c>
    </row>
    <row r="113" spans="12:17" ht="13.5">
      <c r="L113">
        <f t="shared" si="20"/>
      </c>
      <c r="M113">
        <f t="shared" si="21"/>
      </c>
      <c r="N113">
        <f t="shared" si="22"/>
      </c>
      <c r="O113">
        <f t="shared" si="23"/>
      </c>
      <c r="P113">
        <f t="shared" si="24"/>
      </c>
      <c r="Q113">
        <f t="shared" si="25"/>
      </c>
    </row>
    <row r="114" spans="12:17" ht="13.5">
      <c r="L114">
        <f t="shared" si="20"/>
      </c>
      <c r="M114">
        <f t="shared" si="21"/>
      </c>
      <c r="N114">
        <f t="shared" si="22"/>
      </c>
      <c r="O114">
        <f t="shared" si="23"/>
      </c>
      <c r="P114">
        <f t="shared" si="24"/>
      </c>
      <c r="Q114">
        <f t="shared" si="25"/>
      </c>
    </row>
    <row r="115" spans="12:17" ht="13.5">
      <c r="L115">
        <f t="shared" si="20"/>
      </c>
      <c r="M115">
        <f t="shared" si="21"/>
      </c>
      <c r="N115">
        <f t="shared" si="22"/>
      </c>
      <c r="O115">
        <f t="shared" si="23"/>
      </c>
      <c r="P115">
        <f t="shared" si="24"/>
      </c>
      <c r="Q115">
        <f t="shared" si="25"/>
      </c>
    </row>
    <row r="116" spans="12:17" ht="13.5">
      <c r="L116">
        <f t="shared" si="20"/>
      </c>
      <c r="M116">
        <f t="shared" si="21"/>
      </c>
      <c r="N116">
        <f t="shared" si="22"/>
      </c>
      <c r="O116">
        <f t="shared" si="23"/>
      </c>
      <c r="P116">
        <f t="shared" si="24"/>
      </c>
      <c r="Q116">
        <f t="shared" si="25"/>
      </c>
    </row>
    <row r="117" spans="12:17" ht="13.5">
      <c r="L117">
        <f t="shared" si="20"/>
      </c>
      <c r="M117">
        <f t="shared" si="21"/>
      </c>
      <c r="N117">
        <f t="shared" si="22"/>
      </c>
      <c r="O117">
        <f t="shared" si="23"/>
      </c>
      <c r="P117">
        <f t="shared" si="24"/>
      </c>
      <c r="Q117">
        <f t="shared" si="25"/>
      </c>
    </row>
    <row r="118" spans="12:17" ht="13.5">
      <c r="L118">
        <f t="shared" si="20"/>
      </c>
      <c r="M118">
        <f t="shared" si="21"/>
      </c>
      <c r="N118">
        <f t="shared" si="22"/>
      </c>
      <c r="O118">
        <f t="shared" si="23"/>
      </c>
      <c r="P118">
        <f t="shared" si="24"/>
      </c>
      <c r="Q118">
        <f t="shared" si="25"/>
      </c>
    </row>
    <row r="119" spans="12:17" ht="13.5">
      <c r="L119">
        <f t="shared" si="20"/>
      </c>
      <c r="M119">
        <f t="shared" si="21"/>
      </c>
      <c r="N119">
        <f t="shared" si="22"/>
      </c>
      <c r="O119">
        <f t="shared" si="23"/>
      </c>
      <c r="P119">
        <f t="shared" si="24"/>
      </c>
      <c r="Q119">
        <f t="shared" si="25"/>
      </c>
    </row>
    <row r="120" spans="12:17" ht="13.5">
      <c r="L120">
        <f t="shared" si="20"/>
      </c>
      <c r="M120">
        <f t="shared" si="21"/>
      </c>
      <c r="N120">
        <f t="shared" si="22"/>
      </c>
      <c r="O120">
        <f t="shared" si="23"/>
      </c>
      <c r="P120">
        <f t="shared" si="24"/>
      </c>
      <c r="Q120">
        <f t="shared" si="25"/>
      </c>
    </row>
    <row r="121" spans="12:17" ht="13.5">
      <c r="L121">
        <f t="shared" si="20"/>
      </c>
      <c r="M121">
        <f t="shared" si="21"/>
      </c>
      <c r="N121">
        <f t="shared" si="22"/>
      </c>
      <c r="O121">
        <f t="shared" si="23"/>
      </c>
      <c r="P121">
        <f t="shared" si="24"/>
      </c>
      <c r="Q121">
        <f t="shared" si="25"/>
      </c>
    </row>
    <row r="122" spans="12:17" ht="13.5">
      <c r="L122">
        <f t="shared" si="20"/>
      </c>
      <c r="M122">
        <f t="shared" si="21"/>
      </c>
      <c r="N122">
        <f t="shared" si="22"/>
      </c>
      <c r="O122">
        <f t="shared" si="23"/>
      </c>
      <c r="P122">
        <f t="shared" si="24"/>
      </c>
      <c r="Q122">
        <f t="shared" si="25"/>
      </c>
    </row>
    <row r="123" spans="12:17" ht="13.5">
      <c r="L123">
        <f t="shared" si="20"/>
      </c>
      <c r="M123">
        <f t="shared" si="21"/>
      </c>
      <c r="N123">
        <f t="shared" si="22"/>
      </c>
      <c r="O123">
        <f t="shared" si="23"/>
      </c>
      <c r="P123">
        <f t="shared" si="24"/>
      </c>
      <c r="Q123">
        <f t="shared" si="25"/>
      </c>
    </row>
    <row r="124" spans="12:17" ht="13.5">
      <c r="L124">
        <f t="shared" si="20"/>
      </c>
      <c r="M124">
        <f t="shared" si="21"/>
      </c>
      <c r="N124">
        <f t="shared" si="22"/>
      </c>
      <c r="O124">
        <f t="shared" si="23"/>
      </c>
      <c r="P124">
        <f t="shared" si="24"/>
      </c>
      <c r="Q124">
        <f t="shared" si="25"/>
      </c>
    </row>
    <row r="125" spans="12:17" ht="13.5">
      <c r="L125">
        <f t="shared" si="20"/>
      </c>
      <c r="M125">
        <f t="shared" si="21"/>
      </c>
      <c r="N125">
        <f t="shared" si="22"/>
      </c>
      <c r="O125">
        <f t="shared" si="23"/>
      </c>
      <c r="P125">
        <f t="shared" si="24"/>
      </c>
      <c r="Q125">
        <f t="shared" si="25"/>
      </c>
    </row>
    <row r="126" spans="12:17" ht="13.5">
      <c r="L126">
        <f t="shared" si="20"/>
      </c>
      <c r="M126">
        <f t="shared" si="21"/>
      </c>
      <c r="N126">
        <f t="shared" si="22"/>
      </c>
      <c r="O126">
        <f t="shared" si="23"/>
      </c>
      <c r="P126">
        <f t="shared" si="24"/>
      </c>
      <c r="Q126">
        <f t="shared" si="25"/>
      </c>
    </row>
    <row r="127" spans="12:17" ht="13.5">
      <c r="L127">
        <f t="shared" si="20"/>
      </c>
      <c r="M127">
        <f t="shared" si="21"/>
      </c>
      <c r="N127">
        <f t="shared" si="22"/>
      </c>
      <c r="O127">
        <f t="shared" si="23"/>
      </c>
      <c r="P127">
        <f t="shared" si="24"/>
      </c>
      <c r="Q127">
        <f t="shared" si="25"/>
      </c>
    </row>
    <row r="128" spans="12:17" ht="13.5">
      <c r="L128">
        <f t="shared" si="20"/>
      </c>
      <c r="M128">
        <f t="shared" si="21"/>
      </c>
      <c r="N128">
        <f t="shared" si="22"/>
      </c>
      <c r="O128">
        <f t="shared" si="23"/>
      </c>
      <c r="P128">
        <f t="shared" si="24"/>
      </c>
      <c r="Q128">
        <f t="shared" si="25"/>
      </c>
    </row>
    <row r="129" spans="12:17" ht="13.5">
      <c r="L129">
        <f t="shared" si="20"/>
      </c>
      <c r="M129">
        <f t="shared" si="21"/>
      </c>
      <c r="N129">
        <f t="shared" si="22"/>
      </c>
      <c r="O129">
        <f t="shared" si="23"/>
      </c>
      <c r="P129">
        <f t="shared" si="24"/>
      </c>
      <c r="Q129">
        <f t="shared" si="25"/>
      </c>
    </row>
    <row r="130" spans="12:17" ht="13.5">
      <c r="L130">
        <f t="shared" si="20"/>
      </c>
      <c r="M130">
        <f t="shared" si="21"/>
      </c>
      <c r="N130">
        <f t="shared" si="22"/>
      </c>
      <c r="O130">
        <f t="shared" si="23"/>
      </c>
      <c r="P130">
        <f t="shared" si="24"/>
      </c>
      <c r="Q130">
        <f t="shared" si="25"/>
      </c>
    </row>
    <row r="131" spans="12:17" ht="13.5">
      <c r="L131">
        <f t="shared" si="20"/>
      </c>
      <c r="M131">
        <f t="shared" si="21"/>
      </c>
      <c r="N131">
        <f t="shared" si="22"/>
      </c>
      <c r="O131">
        <f t="shared" si="23"/>
      </c>
      <c r="P131">
        <f t="shared" si="24"/>
      </c>
      <c r="Q131">
        <f t="shared" si="25"/>
      </c>
    </row>
    <row r="132" spans="12:17" ht="13.5">
      <c r="L132">
        <f t="shared" si="20"/>
      </c>
      <c r="M132">
        <f t="shared" si="21"/>
      </c>
      <c r="N132">
        <f t="shared" si="22"/>
      </c>
      <c r="O132">
        <f t="shared" si="23"/>
      </c>
      <c r="P132">
        <f t="shared" si="24"/>
      </c>
      <c r="Q132">
        <f t="shared" si="25"/>
      </c>
    </row>
    <row r="133" spans="12:17" ht="13.5">
      <c r="L133">
        <f t="shared" si="20"/>
      </c>
      <c r="M133">
        <f t="shared" si="21"/>
      </c>
      <c r="N133">
        <f t="shared" si="22"/>
      </c>
      <c r="O133">
        <f t="shared" si="23"/>
      </c>
      <c r="P133">
        <f t="shared" si="24"/>
      </c>
      <c r="Q133">
        <f t="shared" si="25"/>
      </c>
    </row>
    <row r="134" spans="12:17" ht="13.5">
      <c r="L134">
        <f t="shared" si="20"/>
      </c>
      <c r="M134">
        <f t="shared" si="21"/>
      </c>
      <c r="N134">
        <f t="shared" si="22"/>
      </c>
      <c r="O134">
        <f t="shared" si="23"/>
      </c>
      <c r="P134">
        <f t="shared" si="24"/>
      </c>
      <c r="Q134">
        <f t="shared" si="25"/>
      </c>
    </row>
    <row r="135" spans="12:17" ht="13.5">
      <c r="L135">
        <f t="shared" si="20"/>
      </c>
      <c r="M135">
        <f t="shared" si="21"/>
      </c>
      <c r="N135">
        <f t="shared" si="22"/>
      </c>
      <c r="O135">
        <f t="shared" si="23"/>
      </c>
      <c r="P135">
        <f t="shared" si="24"/>
      </c>
      <c r="Q135">
        <f t="shared" si="25"/>
      </c>
    </row>
    <row r="136" spans="12:17" ht="13.5">
      <c r="L136">
        <f t="shared" si="20"/>
      </c>
      <c r="M136">
        <f t="shared" si="21"/>
      </c>
      <c r="N136">
        <f t="shared" si="22"/>
      </c>
      <c r="O136">
        <f t="shared" si="23"/>
      </c>
      <c r="P136">
        <f t="shared" si="24"/>
      </c>
      <c r="Q136">
        <f t="shared" si="25"/>
      </c>
    </row>
    <row r="137" spans="12:17" ht="13.5">
      <c r="L137">
        <f t="shared" si="20"/>
      </c>
      <c r="M137">
        <f t="shared" si="21"/>
      </c>
      <c r="N137">
        <f t="shared" si="22"/>
      </c>
      <c r="O137">
        <f t="shared" si="23"/>
      </c>
      <c r="P137">
        <f t="shared" si="24"/>
      </c>
      <c r="Q137">
        <f t="shared" si="25"/>
      </c>
    </row>
    <row r="138" spans="12:17" ht="13.5">
      <c r="L138">
        <f t="shared" si="20"/>
      </c>
      <c r="M138">
        <f t="shared" si="21"/>
      </c>
      <c r="N138">
        <f t="shared" si="22"/>
      </c>
      <c r="O138">
        <f t="shared" si="23"/>
      </c>
      <c r="P138">
        <f t="shared" si="24"/>
      </c>
      <c r="Q138">
        <f t="shared" si="25"/>
      </c>
    </row>
    <row r="139" spans="12:17" ht="13.5">
      <c r="L139">
        <f t="shared" si="20"/>
      </c>
      <c r="M139">
        <f t="shared" si="21"/>
      </c>
      <c r="N139">
        <f t="shared" si="22"/>
      </c>
      <c r="O139">
        <f t="shared" si="23"/>
      </c>
      <c r="P139">
        <f t="shared" si="24"/>
      </c>
      <c r="Q139">
        <f t="shared" si="25"/>
      </c>
    </row>
    <row r="140" spans="12:17" ht="13.5">
      <c r="L140">
        <f t="shared" si="20"/>
      </c>
      <c r="M140">
        <f t="shared" si="21"/>
      </c>
      <c r="N140">
        <f t="shared" si="22"/>
      </c>
      <c r="O140">
        <f t="shared" si="23"/>
      </c>
      <c r="P140">
        <f t="shared" si="24"/>
      </c>
      <c r="Q140">
        <f t="shared" si="25"/>
      </c>
    </row>
    <row r="141" spans="12:17" ht="13.5">
      <c r="L141">
        <f t="shared" si="20"/>
      </c>
      <c r="M141">
        <f t="shared" si="21"/>
      </c>
      <c r="N141">
        <f t="shared" si="22"/>
      </c>
      <c r="O141">
        <f t="shared" si="23"/>
      </c>
      <c r="P141">
        <f t="shared" si="24"/>
      </c>
      <c r="Q141">
        <f t="shared" si="25"/>
      </c>
    </row>
    <row r="142" spans="12:17" ht="13.5">
      <c r="L142">
        <f aca="true" t="shared" si="26" ref="L142:L173">ASC(D142)</f>
      </c>
      <c r="M142">
        <f aca="true" t="shared" si="27" ref="M142:M173">ASC(E142)</f>
      </c>
      <c r="N142">
        <f aca="true" t="shared" si="28" ref="N142:N173">ASC(F142)</f>
      </c>
      <c r="O142">
        <f aca="true" t="shared" si="29" ref="O142:O173">ASC(G142)</f>
      </c>
      <c r="P142">
        <f aca="true" t="shared" si="30" ref="P142:P173">ASC(H142)</f>
      </c>
      <c r="Q142">
        <f aca="true" t="shared" si="31" ref="Q142:Q173">ASC(I142)</f>
      </c>
    </row>
    <row r="143" spans="12:17" ht="13.5">
      <c r="L143">
        <f t="shared" si="26"/>
      </c>
      <c r="M143">
        <f t="shared" si="27"/>
      </c>
      <c r="N143">
        <f t="shared" si="28"/>
      </c>
      <c r="O143">
        <f t="shared" si="29"/>
      </c>
      <c r="P143">
        <f t="shared" si="30"/>
      </c>
      <c r="Q143">
        <f t="shared" si="31"/>
      </c>
    </row>
    <row r="144" spans="12:17" ht="13.5">
      <c r="L144">
        <f t="shared" si="26"/>
      </c>
      <c r="M144">
        <f t="shared" si="27"/>
      </c>
      <c r="N144">
        <f t="shared" si="28"/>
      </c>
      <c r="O144">
        <f t="shared" si="29"/>
      </c>
      <c r="P144">
        <f t="shared" si="30"/>
      </c>
      <c r="Q144">
        <f t="shared" si="31"/>
      </c>
    </row>
    <row r="145" spans="12:17" ht="13.5">
      <c r="L145">
        <f t="shared" si="26"/>
      </c>
      <c r="M145">
        <f t="shared" si="27"/>
      </c>
      <c r="N145">
        <f t="shared" si="28"/>
      </c>
      <c r="O145">
        <f t="shared" si="29"/>
      </c>
      <c r="P145">
        <f t="shared" si="30"/>
      </c>
      <c r="Q145">
        <f t="shared" si="31"/>
      </c>
    </row>
    <row r="146" spans="12:17" ht="13.5">
      <c r="L146">
        <f t="shared" si="26"/>
      </c>
      <c r="M146">
        <f t="shared" si="27"/>
      </c>
      <c r="N146">
        <f t="shared" si="28"/>
      </c>
      <c r="O146">
        <f t="shared" si="29"/>
      </c>
      <c r="P146">
        <f t="shared" si="30"/>
      </c>
      <c r="Q146">
        <f t="shared" si="31"/>
      </c>
    </row>
    <row r="147" spans="12:17" ht="13.5">
      <c r="L147">
        <f t="shared" si="26"/>
      </c>
      <c r="M147">
        <f t="shared" si="27"/>
      </c>
      <c r="N147">
        <f t="shared" si="28"/>
      </c>
      <c r="O147">
        <f t="shared" si="29"/>
      </c>
      <c r="P147">
        <f t="shared" si="30"/>
      </c>
      <c r="Q147">
        <f t="shared" si="31"/>
      </c>
    </row>
    <row r="148" spans="12:17" ht="13.5">
      <c r="L148">
        <f t="shared" si="26"/>
      </c>
      <c r="M148">
        <f t="shared" si="27"/>
      </c>
      <c r="N148">
        <f t="shared" si="28"/>
      </c>
      <c r="O148">
        <f t="shared" si="29"/>
      </c>
      <c r="P148">
        <f t="shared" si="30"/>
      </c>
      <c r="Q148">
        <f t="shared" si="31"/>
      </c>
    </row>
    <row r="149" spans="12:17" ht="13.5">
      <c r="L149">
        <f t="shared" si="26"/>
      </c>
      <c r="M149">
        <f t="shared" si="27"/>
      </c>
      <c r="N149">
        <f t="shared" si="28"/>
      </c>
      <c r="O149">
        <f t="shared" si="29"/>
      </c>
      <c r="P149">
        <f t="shared" si="30"/>
      </c>
      <c r="Q149">
        <f t="shared" si="31"/>
      </c>
    </row>
    <row r="150" spans="12:17" ht="13.5">
      <c r="L150">
        <f t="shared" si="26"/>
      </c>
      <c r="M150">
        <f t="shared" si="27"/>
      </c>
      <c r="N150">
        <f t="shared" si="28"/>
      </c>
      <c r="O150">
        <f t="shared" si="29"/>
      </c>
      <c r="P150">
        <f t="shared" si="30"/>
      </c>
      <c r="Q150">
        <f t="shared" si="31"/>
      </c>
    </row>
    <row r="151" spans="12:17" ht="13.5">
      <c r="L151">
        <f t="shared" si="26"/>
      </c>
      <c r="M151">
        <f t="shared" si="27"/>
      </c>
      <c r="N151">
        <f t="shared" si="28"/>
      </c>
      <c r="O151">
        <f t="shared" si="29"/>
      </c>
      <c r="P151">
        <f t="shared" si="30"/>
      </c>
      <c r="Q151">
        <f t="shared" si="31"/>
      </c>
    </row>
    <row r="152" spans="12:17" ht="13.5">
      <c r="L152">
        <f t="shared" si="26"/>
      </c>
      <c r="M152">
        <f t="shared" si="27"/>
      </c>
      <c r="N152">
        <f t="shared" si="28"/>
      </c>
      <c r="O152">
        <f t="shared" si="29"/>
      </c>
      <c r="P152">
        <f t="shared" si="30"/>
      </c>
      <c r="Q152">
        <f t="shared" si="31"/>
      </c>
    </row>
    <row r="153" spans="12:17" ht="13.5">
      <c r="L153">
        <f t="shared" si="26"/>
      </c>
      <c r="M153">
        <f t="shared" si="27"/>
      </c>
      <c r="N153">
        <f t="shared" si="28"/>
      </c>
      <c r="O153">
        <f t="shared" si="29"/>
      </c>
      <c r="P153">
        <f t="shared" si="30"/>
      </c>
      <c r="Q153">
        <f t="shared" si="31"/>
      </c>
    </row>
    <row r="154" spans="12:17" ht="13.5">
      <c r="L154">
        <f t="shared" si="26"/>
      </c>
      <c r="M154">
        <f t="shared" si="27"/>
      </c>
      <c r="N154">
        <f t="shared" si="28"/>
      </c>
      <c r="O154">
        <f t="shared" si="29"/>
      </c>
      <c r="P154">
        <f t="shared" si="30"/>
      </c>
      <c r="Q154">
        <f t="shared" si="31"/>
      </c>
    </row>
    <row r="155" spans="12:17" ht="13.5">
      <c r="L155">
        <f t="shared" si="26"/>
      </c>
      <c r="M155">
        <f t="shared" si="27"/>
      </c>
      <c r="N155">
        <f t="shared" si="28"/>
      </c>
      <c r="O155">
        <f t="shared" si="29"/>
      </c>
      <c r="P155">
        <f t="shared" si="30"/>
      </c>
      <c r="Q155">
        <f t="shared" si="31"/>
      </c>
    </row>
    <row r="156" spans="12:17" ht="13.5">
      <c r="L156">
        <f t="shared" si="26"/>
      </c>
      <c r="M156">
        <f t="shared" si="27"/>
      </c>
      <c r="N156">
        <f t="shared" si="28"/>
      </c>
      <c r="O156">
        <f t="shared" si="29"/>
      </c>
      <c r="P156">
        <f t="shared" si="30"/>
      </c>
      <c r="Q156">
        <f t="shared" si="31"/>
      </c>
    </row>
    <row r="157" spans="12:17" ht="13.5">
      <c r="L157">
        <f t="shared" si="26"/>
      </c>
      <c r="M157">
        <f t="shared" si="27"/>
      </c>
      <c r="N157">
        <f t="shared" si="28"/>
      </c>
      <c r="O157">
        <f t="shared" si="29"/>
      </c>
      <c r="P157">
        <f t="shared" si="30"/>
      </c>
      <c r="Q157">
        <f t="shared" si="31"/>
      </c>
    </row>
    <row r="158" spans="12:17" ht="13.5">
      <c r="L158">
        <f t="shared" si="26"/>
      </c>
      <c r="M158">
        <f t="shared" si="27"/>
      </c>
      <c r="N158">
        <f t="shared" si="28"/>
      </c>
      <c r="O158">
        <f t="shared" si="29"/>
      </c>
      <c r="P158">
        <f t="shared" si="30"/>
      </c>
      <c r="Q158">
        <f t="shared" si="31"/>
      </c>
    </row>
    <row r="159" spans="12:17" ht="13.5">
      <c r="L159">
        <f t="shared" si="26"/>
      </c>
      <c r="M159">
        <f t="shared" si="27"/>
      </c>
      <c r="N159">
        <f t="shared" si="28"/>
      </c>
      <c r="O159">
        <f t="shared" si="29"/>
      </c>
      <c r="P159">
        <f t="shared" si="30"/>
      </c>
      <c r="Q159">
        <f t="shared" si="31"/>
      </c>
    </row>
    <row r="160" spans="12:17" ht="13.5">
      <c r="L160">
        <f t="shared" si="26"/>
      </c>
      <c r="M160">
        <f t="shared" si="27"/>
      </c>
      <c r="N160">
        <f t="shared" si="28"/>
      </c>
      <c r="O160">
        <f t="shared" si="29"/>
      </c>
      <c r="P160">
        <f t="shared" si="30"/>
      </c>
      <c r="Q160">
        <f t="shared" si="31"/>
      </c>
    </row>
    <row r="161" spans="12:17" ht="13.5">
      <c r="L161">
        <f t="shared" si="26"/>
      </c>
      <c r="M161">
        <f t="shared" si="27"/>
      </c>
      <c r="N161">
        <f t="shared" si="28"/>
      </c>
      <c r="O161">
        <f t="shared" si="29"/>
      </c>
      <c r="P161">
        <f t="shared" si="30"/>
      </c>
      <c r="Q161">
        <f t="shared" si="31"/>
      </c>
    </row>
    <row r="162" spans="12:17" ht="13.5">
      <c r="L162">
        <f t="shared" si="26"/>
      </c>
      <c r="M162">
        <f t="shared" si="27"/>
      </c>
      <c r="N162">
        <f t="shared" si="28"/>
      </c>
      <c r="O162">
        <f t="shared" si="29"/>
      </c>
      <c r="P162">
        <f t="shared" si="30"/>
      </c>
      <c r="Q162">
        <f t="shared" si="31"/>
      </c>
    </row>
    <row r="163" spans="12:17" ht="13.5">
      <c r="L163">
        <f t="shared" si="26"/>
      </c>
      <c r="M163">
        <f t="shared" si="27"/>
      </c>
      <c r="N163">
        <f t="shared" si="28"/>
      </c>
      <c r="O163">
        <f t="shared" si="29"/>
      </c>
      <c r="P163">
        <f t="shared" si="30"/>
      </c>
      <c r="Q163">
        <f t="shared" si="31"/>
      </c>
    </row>
    <row r="164" spans="12:17" ht="13.5">
      <c r="L164">
        <f t="shared" si="26"/>
      </c>
      <c r="M164">
        <f t="shared" si="27"/>
      </c>
      <c r="N164">
        <f t="shared" si="28"/>
      </c>
      <c r="O164">
        <f t="shared" si="29"/>
      </c>
      <c r="P164">
        <f t="shared" si="30"/>
      </c>
      <c r="Q164">
        <f t="shared" si="31"/>
      </c>
    </row>
    <row r="165" spans="12:17" ht="13.5">
      <c r="L165">
        <f t="shared" si="26"/>
      </c>
      <c r="M165">
        <f t="shared" si="27"/>
      </c>
      <c r="N165">
        <f t="shared" si="28"/>
      </c>
      <c r="O165">
        <f t="shared" si="29"/>
      </c>
      <c r="P165">
        <f t="shared" si="30"/>
      </c>
      <c r="Q165">
        <f t="shared" si="31"/>
      </c>
    </row>
    <row r="166" spans="12:17" ht="13.5">
      <c r="L166">
        <f t="shared" si="26"/>
      </c>
      <c r="M166">
        <f t="shared" si="27"/>
      </c>
      <c r="N166">
        <f t="shared" si="28"/>
      </c>
      <c r="O166">
        <f t="shared" si="29"/>
      </c>
      <c r="P166">
        <f t="shared" si="30"/>
      </c>
      <c r="Q166">
        <f t="shared" si="31"/>
      </c>
    </row>
    <row r="167" spans="12:17" ht="13.5">
      <c r="L167">
        <f t="shared" si="26"/>
      </c>
      <c r="M167">
        <f t="shared" si="27"/>
      </c>
      <c r="N167">
        <f t="shared" si="28"/>
      </c>
      <c r="O167">
        <f t="shared" si="29"/>
      </c>
      <c r="P167">
        <f t="shared" si="30"/>
      </c>
      <c r="Q167">
        <f t="shared" si="31"/>
      </c>
    </row>
    <row r="168" spans="12:17" ht="13.5">
      <c r="L168">
        <f t="shared" si="26"/>
      </c>
      <c r="M168">
        <f t="shared" si="27"/>
      </c>
      <c r="N168">
        <f t="shared" si="28"/>
      </c>
      <c r="O168">
        <f t="shared" si="29"/>
      </c>
      <c r="P168">
        <f t="shared" si="30"/>
      </c>
      <c r="Q168">
        <f t="shared" si="31"/>
      </c>
    </row>
    <row r="169" spans="12:17" ht="13.5">
      <c r="L169">
        <f t="shared" si="26"/>
      </c>
      <c r="M169">
        <f t="shared" si="27"/>
      </c>
      <c r="N169">
        <f t="shared" si="28"/>
      </c>
      <c r="O169">
        <f t="shared" si="29"/>
      </c>
      <c r="P169">
        <f t="shared" si="30"/>
      </c>
      <c r="Q169">
        <f t="shared" si="31"/>
      </c>
    </row>
    <row r="170" spans="12:17" ht="13.5">
      <c r="L170">
        <f t="shared" si="26"/>
      </c>
      <c r="M170">
        <f t="shared" si="27"/>
      </c>
      <c r="N170">
        <f t="shared" si="28"/>
      </c>
      <c r="O170">
        <f t="shared" si="29"/>
      </c>
      <c r="P170">
        <f t="shared" si="30"/>
      </c>
      <c r="Q170">
        <f t="shared" si="31"/>
      </c>
    </row>
    <row r="171" spans="12:17" ht="13.5">
      <c r="L171">
        <f t="shared" si="26"/>
      </c>
      <c r="M171">
        <f t="shared" si="27"/>
      </c>
      <c r="N171">
        <f t="shared" si="28"/>
      </c>
      <c r="O171">
        <f t="shared" si="29"/>
      </c>
      <c r="P171">
        <f t="shared" si="30"/>
      </c>
      <c r="Q171">
        <f t="shared" si="31"/>
      </c>
    </row>
    <row r="172" spans="12:17" ht="13.5">
      <c r="L172">
        <f t="shared" si="26"/>
      </c>
      <c r="M172">
        <f t="shared" si="27"/>
      </c>
      <c r="N172">
        <f t="shared" si="28"/>
      </c>
      <c r="O172">
        <f t="shared" si="29"/>
      </c>
      <c r="P172">
        <f t="shared" si="30"/>
      </c>
      <c r="Q172">
        <f t="shared" si="31"/>
      </c>
    </row>
    <row r="173" spans="12:17" ht="13.5">
      <c r="L173">
        <f t="shared" si="26"/>
      </c>
      <c r="M173">
        <f t="shared" si="27"/>
      </c>
      <c r="N173">
        <f t="shared" si="28"/>
      </c>
      <c r="O173">
        <f t="shared" si="29"/>
      </c>
      <c r="P173">
        <f t="shared" si="30"/>
      </c>
      <c r="Q173">
        <f t="shared" si="31"/>
      </c>
    </row>
    <row r="174" spans="12:17" ht="13.5">
      <c r="L174">
        <f aca="true" t="shared" si="32" ref="L174:L186">ASC(D174)</f>
      </c>
      <c r="M174">
        <f aca="true" t="shared" si="33" ref="M174:M186">ASC(E174)</f>
      </c>
      <c r="N174">
        <f aca="true" t="shared" si="34" ref="N174:N186">ASC(F174)</f>
      </c>
      <c r="O174">
        <f aca="true" t="shared" si="35" ref="O174:O186">ASC(G174)</f>
      </c>
      <c r="P174">
        <f aca="true" t="shared" si="36" ref="P174:P186">ASC(H174)</f>
      </c>
      <c r="Q174">
        <f aca="true" t="shared" si="37" ref="Q174:Q186">ASC(I174)</f>
      </c>
    </row>
    <row r="175" spans="12:17" ht="13.5">
      <c r="L175">
        <f t="shared" si="32"/>
      </c>
      <c r="M175">
        <f t="shared" si="33"/>
      </c>
      <c r="N175">
        <f t="shared" si="34"/>
      </c>
      <c r="O175">
        <f t="shared" si="35"/>
      </c>
      <c r="P175">
        <f t="shared" si="36"/>
      </c>
      <c r="Q175">
        <f t="shared" si="37"/>
      </c>
    </row>
    <row r="176" spans="12:17" ht="13.5">
      <c r="L176">
        <f t="shared" si="32"/>
      </c>
      <c r="M176">
        <f t="shared" si="33"/>
      </c>
      <c r="N176">
        <f t="shared" si="34"/>
      </c>
      <c r="O176">
        <f t="shared" si="35"/>
      </c>
      <c r="P176">
        <f t="shared" si="36"/>
      </c>
      <c r="Q176">
        <f t="shared" si="37"/>
      </c>
    </row>
    <row r="177" spans="12:17" ht="13.5">
      <c r="L177">
        <f t="shared" si="32"/>
      </c>
      <c r="M177">
        <f t="shared" si="33"/>
      </c>
      <c r="N177">
        <f t="shared" si="34"/>
      </c>
      <c r="O177">
        <f t="shared" si="35"/>
      </c>
      <c r="P177">
        <f t="shared" si="36"/>
      </c>
      <c r="Q177">
        <f t="shared" si="37"/>
      </c>
    </row>
    <row r="178" spans="12:17" ht="13.5">
      <c r="L178">
        <f t="shared" si="32"/>
      </c>
      <c r="M178">
        <f t="shared" si="33"/>
      </c>
      <c r="N178">
        <f t="shared" si="34"/>
      </c>
      <c r="O178">
        <f t="shared" si="35"/>
      </c>
      <c r="P178">
        <f t="shared" si="36"/>
      </c>
      <c r="Q178">
        <f t="shared" si="37"/>
      </c>
    </row>
    <row r="179" spans="12:17" ht="13.5">
      <c r="L179">
        <f t="shared" si="32"/>
      </c>
      <c r="M179">
        <f t="shared" si="33"/>
      </c>
      <c r="N179">
        <f t="shared" si="34"/>
      </c>
      <c r="O179">
        <f t="shared" si="35"/>
      </c>
      <c r="P179">
        <f t="shared" si="36"/>
      </c>
      <c r="Q179">
        <f t="shared" si="37"/>
      </c>
    </row>
    <row r="180" spans="12:17" ht="13.5">
      <c r="L180">
        <f t="shared" si="32"/>
      </c>
      <c r="M180">
        <f t="shared" si="33"/>
      </c>
      <c r="N180">
        <f t="shared" si="34"/>
      </c>
      <c r="O180">
        <f t="shared" si="35"/>
      </c>
      <c r="P180">
        <f t="shared" si="36"/>
      </c>
      <c r="Q180">
        <f t="shared" si="37"/>
      </c>
    </row>
    <row r="181" spans="12:17" ht="13.5">
      <c r="L181">
        <f t="shared" si="32"/>
      </c>
      <c r="M181">
        <f t="shared" si="33"/>
      </c>
      <c r="N181">
        <f t="shared" si="34"/>
      </c>
      <c r="O181">
        <f t="shared" si="35"/>
      </c>
      <c r="P181">
        <f t="shared" si="36"/>
      </c>
      <c r="Q181">
        <f t="shared" si="37"/>
      </c>
    </row>
    <row r="182" spans="12:17" ht="13.5">
      <c r="L182">
        <f t="shared" si="32"/>
      </c>
      <c r="M182">
        <f t="shared" si="33"/>
      </c>
      <c r="N182">
        <f t="shared" si="34"/>
      </c>
      <c r="O182">
        <f t="shared" si="35"/>
      </c>
      <c r="P182">
        <f t="shared" si="36"/>
      </c>
      <c r="Q182">
        <f t="shared" si="37"/>
      </c>
    </row>
    <row r="183" spans="12:17" ht="13.5">
      <c r="L183">
        <f t="shared" si="32"/>
      </c>
      <c r="M183">
        <f t="shared" si="33"/>
      </c>
      <c r="N183">
        <f t="shared" si="34"/>
      </c>
      <c r="O183">
        <f t="shared" si="35"/>
      </c>
      <c r="P183">
        <f t="shared" si="36"/>
      </c>
      <c r="Q183">
        <f t="shared" si="37"/>
      </c>
    </row>
    <row r="184" spans="12:17" ht="13.5">
      <c r="L184">
        <f t="shared" si="32"/>
      </c>
      <c r="M184">
        <f t="shared" si="33"/>
      </c>
      <c r="N184">
        <f t="shared" si="34"/>
      </c>
      <c r="O184">
        <f t="shared" si="35"/>
      </c>
      <c r="P184">
        <f t="shared" si="36"/>
      </c>
      <c r="Q184">
        <f t="shared" si="37"/>
      </c>
    </row>
    <row r="185" spans="12:17" ht="13.5">
      <c r="L185">
        <f t="shared" si="32"/>
      </c>
      <c r="M185">
        <f t="shared" si="33"/>
      </c>
      <c r="N185">
        <f t="shared" si="34"/>
      </c>
      <c r="O185">
        <f t="shared" si="35"/>
      </c>
      <c r="P185">
        <f t="shared" si="36"/>
      </c>
      <c r="Q185">
        <f t="shared" si="37"/>
      </c>
    </row>
    <row r="186" spans="12:17" ht="13.5">
      <c r="L186">
        <f t="shared" si="32"/>
      </c>
      <c r="M186">
        <f t="shared" si="33"/>
      </c>
      <c r="N186">
        <f t="shared" si="34"/>
      </c>
      <c r="O186">
        <f t="shared" si="35"/>
      </c>
      <c r="P186">
        <f t="shared" si="36"/>
      </c>
      <c r="Q186">
        <f t="shared" si="37"/>
      </c>
    </row>
  </sheetData>
  <mergeCells count="9">
    <mergeCell ref="C58:J58"/>
    <mergeCell ref="C3:D3"/>
    <mergeCell ref="C4:D4"/>
    <mergeCell ref="E4:F4"/>
    <mergeCell ref="E3:F3"/>
    <mergeCell ref="G4:H4"/>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C1:J89"/>
  <sheetViews>
    <sheetView view="pageBreakPreview" zoomScaleSheetLayoutView="100" workbookViewId="0" topLeftCell="B1">
      <selection activeCell="J16" sqref="J1:J16384"/>
    </sheetView>
  </sheetViews>
  <sheetFormatPr defaultColWidth="9.00390625" defaultRowHeight="13.5"/>
  <cols>
    <col min="1" max="1" width="4.875" style="0" hidden="1" customWidth="1"/>
    <col min="2" max="2" width="0.6171875" style="0" customWidth="1"/>
    <col min="3" max="3" width="10.00390625" style="1" customWidth="1"/>
    <col min="4" max="9" width="5.00390625" style="2" customWidth="1"/>
    <col min="10" max="10" width="30.125" style="0" customWidth="1"/>
  </cols>
  <sheetData>
    <row r="1" spans="4:9" ht="13.5">
      <c r="D1" s="2">
        <f aca="true" t="shared" si="0" ref="D1:I1">$G$4-SUM(D7:D9)</f>
        <v>0</v>
      </c>
      <c r="E1" s="2">
        <f t="shared" si="0"/>
        <v>0</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183</v>
      </c>
      <c r="D4" s="97"/>
      <c r="E4" s="96">
        <v>89</v>
      </c>
      <c r="F4" s="97"/>
      <c r="G4" s="96">
        <f>COUNTA(C12:C151)-1</f>
        <v>0</v>
      </c>
      <c r="H4" s="97"/>
      <c r="I4" s="151">
        <f>G4/E4</f>
        <v>0</v>
      </c>
      <c r="J4" s="151"/>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412</v>
      </c>
      <c r="D7" s="11">
        <f>COUNTIF($D$12:$D$151,C7)</f>
        <v>0</v>
      </c>
      <c r="E7" s="11">
        <f>COUNTIF($E$12:$E$151,C7)</f>
        <v>0</v>
      </c>
      <c r="F7" s="11">
        <f>COUNTIF($F$12:$F$151,C7)</f>
        <v>0</v>
      </c>
      <c r="G7" s="11">
        <f>COUNTIF($G$12:$G$151,C7)</f>
        <v>0</v>
      </c>
      <c r="H7" s="11">
        <f>COUNTIF($H$12:$H$151,C7)</f>
        <v>0</v>
      </c>
      <c r="I7" s="12">
        <f>COUNTIF($I$12:$I$151,C7)</f>
        <v>0</v>
      </c>
      <c r="J7" s="9"/>
    </row>
    <row r="8" spans="3:10" ht="13.5">
      <c r="C8" s="10" t="s">
        <v>413</v>
      </c>
      <c r="D8" s="13">
        <f>COUNTIF($D$12:$D$151,C8)</f>
        <v>0</v>
      </c>
      <c r="E8" s="13">
        <f>COUNTIF($E$12:$E$151,C8)</f>
        <v>0</v>
      </c>
      <c r="F8" s="13">
        <f>COUNTIF($F$12:$F$151,C8)</f>
        <v>0</v>
      </c>
      <c r="G8" s="13">
        <f>COUNTIF($G$12:$G$151,C8)</f>
        <v>0</v>
      </c>
      <c r="H8" s="13">
        <f>COUNTIF($H$12:$H$151,C8)</f>
        <v>0</v>
      </c>
      <c r="I8" s="14">
        <f>COUNTIF($I$12:$I$151,C8)</f>
        <v>0</v>
      </c>
      <c r="J8" s="9"/>
    </row>
    <row r="9" spans="3:10" ht="14.25" thickBot="1">
      <c r="C9" s="15" t="s">
        <v>414</v>
      </c>
      <c r="D9" s="16">
        <f>COUNTIF($D$12:$D$151,C9)</f>
        <v>0</v>
      </c>
      <c r="E9" s="16">
        <f>COUNTIF($E$12:$E$151,C9)</f>
        <v>0</v>
      </c>
      <c r="F9" s="16">
        <f>COUNTIF($F$12:$F$151,C9)</f>
        <v>0</v>
      </c>
      <c r="G9" s="16">
        <f>COUNTIF($G$12:$G$151,C9)</f>
        <v>0</v>
      </c>
      <c r="H9" s="16">
        <f>COUNTIF($H$12:$H$151,C9)</f>
        <v>0</v>
      </c>
      <c r="I9" s="17">
        <f>COUNTIF($I$12:$I$151,C9)</f>
        <v>0</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0" ht="13.5">
      <c r="C12" s="161" t="s">
        <v>184</v>
      </c>
      <c r="D12" s="162"/>
      <c r="E12" s="162"/>
      <c r="F12" s="162"/>
      <c r="G12" s="162"/>
      <c r="H12" s="162"/>
      <c r="I12" s="162"/>
      <c r="J12" s="172"/>
    </row>
    <row r="13" spans="3:10" ht="13.5">
      <c r="C13" s="22"/>
      <c r="D13" s="13"/>
      <c r="E13" s="13"/>
      <c r="F13" s="13"/>
      <c r="G13" s="13"/>
      <c r="H13" s="13"/>
      <c r="I13" s="13"/>
      <c r="J13" s="21"/>
    </row>
    <row r="14" spans="3:10" ht="13.5">
      <c r="C14" s="22"/>
      <c r="D14" s="13"/>
      <c r="E14" s="13"/>
      <c r="F14" s="13"/>
      <c r="G14" s="13"/>
      <c r="H14" s="13"/>
      <c r="I14" s="13"/>
      <c r="J14" s="21"/>
    </row>
    <row r="15" spans="3:10" ht="13.5">
      <c r="C15" s="22"/>
      <c r="D15" s="13"/>
      <c r="E15" s="13"/>
      <c r="F15" s="13"/>
      <c r="G15" s="13"/>
      <c r="H15" s="13"/>
      <c r="I15" s="13"/>
      <c r="J15" s="21"/>
    </row>
    <row r="16" spans="3:10" ht="13.5">
      <c r="C16" s="22"/>
      <c r="D16" s="13"/>
      <c r="E16" s="13"/>
      <c r="F16" s="13"/>
      <c r="G16" s="13"/>
      <c r="H16" s="13"/>
      <c r="I16" s="13"/>
      <c r="J16" s="21"/>
    </row>
    <row r="17" spans="3:10" ht="13.5">
      <c r="C17" s="22"/>
      <c r="D17" s="13"/>
      <c r="E17" s="13"/>
      <c r="F17" s="13"/>
      <c r="G17" s="13"/>
      <c r="H17" s="13"/>
      <c r="I17" s="13"/>
      <c r="J17" s="21"/>
    </row>
    <row r="18" spans="3:10" ht="13.5">
      <c r="C18" s="22"/>
      <c r="D18" s="13"/>
      <c r="E18" s="13"/>
      <c r="F18" s="13"/>
      <c r="G18" s="13"/>
      <c r="H18" s="13"/>
      <c r="I18" s="13"/>
      <c r="J18" s="21"/>
    </row>
    <row r="19" spans="3:10" ht="13.5">
      <c r="C19" s="22"/>
      <c r="D19" s="13"/>
      <c r="E19" s="13"/>
      <c r="F19" s="13"/>
      <c r="G19" s="13"/>
      <c r="H19" s="13"/>
      <c r="I19" s="13"/>
      <c r="J19" s="21"/>
    </row>
    <row r="20" spans="3:10" ht="13.5">
      <c r="C20" s="22"/>
      <c r="D20" s="13"/>
      <c r="E20" s="13"/>
      <c r="F20" s="13"/>
      <c r="G20" s="13"/>
      <c r="H20" s="13"/>
      <c r="I20" s="13"/>
      <c r="J20" s="21"/>
    </row>
    <row r="21" spans="3:10" ht="13.5">
      <c r="C21" s="22"/>
      <c r="D21" s="13"/>
      <c r="E21" s="13"/>
      <c r="F21" s="13"/>
      <c r="G21" s="13"/>
      <c r="H21" s="13"/>
      <c r="I21" s="13"/>
      <c r="J21" s="21"/>
    </row>
    <row r="22" spans="3:10" ht="13.5">
      <c r="C22" s="22"/>
      <c r="D22" s="13"/>
      <c r="E22" s="13"/>
      <c r="F22" s="13"/>
      <c r="G22" s="13"/>
      <c r="H22" s="13"/>
      <c r="I22" s="13"/>
      <c r="J22" s="21"/>
    </row>
    <row r="23" spans="3:10" ht="13.5">
      <c r="C23" s="22"/>
      <c r="D23" s="13"/>
      <c r="E23" s="13"/>
      <c r="F23" s="13"/>
      <c r="G23" s="13"/>
      <c r="H23" s="13"/>
      <c r="I23" s="13"/>
      <c r="J23" s="21"/>
    </row>
    <row r="24" spans="3:10" ht="13.5">
      <c r="C24" s="22"/>
      <c r="D24" s="13"/>
      <c r="E24" s="13"/>
      <c r="F24" s="13"/>
      <c r="G24" s="13"/>
      <c r="H24" s="13"/>
      <c r="I24" s="13"/>
      <c r="J24" s="21"/>
    </row>
    <row r="25" spans="3:10" ht="13.5">
      <c r="C25" s="22"/>
      <c r="D25" s="13"/>
      <c r="E25" s="13"/>
      <c r="F25" s="13"/>
      <c r="G25" s="13"/>
      <c r="H25" s="13"/>
      <c r="I25" s="13"/>
      <c r="J25" s="21"/>
    </row>
    <row r="26" spans="3:10" ht="13.5">
      <c r="C26" s="22"/>
      <c r="D26" s="13"/>
      <c r="E26" s="13"/>
      <c r="F26" s="13"/>
      <c r="G26" s="13"/>
      <c r="H26" s="13"/>
      <c r="I26" s="13"/>
      <c r="J26" s="21"/>
    </row>
    <row r="27" spans="3:10" ht="13.5">
      <c r="C27" s="22"/>
      <c r="D27" s="13"/>
      <c r="E27" s="13"/>
      <c r="F27" s="13"/>
      <c r="G27" s="13"/>
      <c r="H27" s="13"/>
      <c r="I27" s="13"/>
      <c r="J27" s="21"/>
    </row>
    <row r="28" spans="3:10" ht="13.5">
      <c r="C28" s="22"/>
      <c r="D28" s="13"/>
      <c r="E28" s="13"/>
      <c r="F28" s="13"/>
      <c r="G28" s="13"/>
      <c r="H28" s="13"/>
      <c r="I28" s="13"/>
      <c r="J28" s="21"/>
    </row>
    <row r="29" spans="3:10" ht="13.5">
      <c r="C29" s="22"/>
      <c r="D29" s="13"/>
      <c r="E29" s="13"/>
      <c r="F29" s="13"/>
      <c r="G29" s="13"/>
      <c r="H29" s="13"/>
      <c r="I29" s="13"/>
      <c r="J29" s="21"/>
    </row>
    <row r="30" spans="3:10" ht="13.5">
      <c r="C30" s="22"/>
      <c r="D30" s="13"/>
      <c r="E30" s="13"/>
      <c r="F30" s="13"/>
      <c r="G30" s="13"/>
      <c r="H30" s="13"/>
      <c r="I30" s="13"/>
      <c r="J30" s="21"/>
    </row>
    <row r="31" spans="3:10" ht="13.5">
      <c r="C31" s="22"/>
      <c r="D31" s="13"/>
      <c r="E31" s="13"/>
      <c r="F31" s="13"/>
      <c r="G31" s="13"/>
      <c r="H31" s="13"/>
      <c r="I31" s="13"/>
      <c r="J31" s="21"/>
    </row>
    <row r="32" spans="3:10" ht="13.5">
      <c r="C32" s="22"/>
      <c r="D32" s="13"/>
      <c r="E32" s="13"/>
      <c r="F32" s="13"/>
      <c r="G32" s="13"/>
      <c r="H32" s="13"/>
      <c r="I32" s="13"/>
      <c r="J32" s="21"/>
    </row>
    <row r="33" spans="3:10" ht="13.5">
      <c r="C33" s="22"/>
      <c r="D33" s="13"/>
      <c r="E33" s="13"/>
      <c r="F33" s="13"/>
      <c r="G33" s="13"/>
      <c r="H33" s="13"/>
      <c r="I33" s="13"/>
      <c r="J33" s="21"/>
    </row>
    <row r="34" spans="3:10" ht="13.5">
      <c r="C34" s="22"/>
      <c r="D34" s="13"/>
      <c r="E34" s="13"/>
      <c r="F34" s="13"/>
      <c r="G34" s="13"/>
      <c r="H34" s="13"/>
      <c r="I34" s="13"/>
      <c r="J34" s="21"/>
    </row>
    <row r="35" spans="3:10" ht="13.5">
      <c r="C35" s="22"/>
      <c r="D35" s="13"/>
      <c r="E35" s="13"/>
      <c r="F35" s="13"/>
      <c r="G35" s="13"/>
      <c r="H35" s="13"/>
      <c r="I35" s="13"/>
      <c r="J35" s="21"/>
    </row>
    <row r="36" spans="3:10" ht="13.5">
      <c r="C36" s="22"/>
      <c r="D36" s="13"/>
      <c r="E36" s="13"/>
      <c r="F36" s="13"/>
      <c r="G36" s="13"/>
      <c r="H36" s="13"/>
      <c r="I36" s="13"/>
      <c r="J36" s="21"/>
    </row>
    <row r="37" spans="3:10" ht="13.5">
      <c r="C37" s="22"/>
      <c r="D37" s="13"/>
      <c r="E37" s="13"/>
      <c r="F37" s="13"/>
      <c r="G37" s="13"/>
      <c r="H37" s="13"/>
      <c r="I37" s="13"/>
      <c r="J37" s="21"/>
    </row>
    <row r="38" spans="3:10" ht="13.5">
      <c r="C38" s="22"/>
      <c r="D38" s="13"/>
      <c r="E38" s="13"/>
      <c r="F38" s="13"/>
      <c r="G38" s="13"/>
      <c r="H38" s="13"/>
      <c r="I38" s="13"/>
      <c r="J38" s="21"/>
    </row>
    <row r="39" spans="3:10" ht="13.5">
      <c r="C39" s="22"/>
      <c r="D39" s="13"/>
      <c r="E39" s="13"/>
      <c r="F39" s="13"/>
      <c r="G39" s="13"/>
      <c r="H39" s="13"/>
      <c r="I39" s="13"/>
      <c r="J39" s="21"/>
    </row>
    <row r="40" spans="3:10" ht="13.5">
      <c r="C40" s="22"/>
      <c r="D40" s="13"/>
      <c r="E40" s="13"/>
      <c r="F40" s="13"/>
      <c r="G40" s="13"/>
      <c r="H40" s="13"/>
      <c r="I40" s="13"/>
      <c r="J40" s="21"/>
    </row>
    <row r="41" spans="3:10" ht="13.5">
      <c r="C41" s="22"/>
      <c r="D41" s="13"/>
      <c r="E41" s="13"/>
      <c r="F41" s="13"/>
      <c r="G41" s="13"/>
      <c r="H41" s="13"/>
      <c r="I41" s="13"/>
      <c r="J41" s="21"/>
    </row>
    <row r="42" spans="3:10" ht="13.5">
      <c r="C42" s="22"/>
      <c r="D42" s="13"/>
      <c r="E42" s="13"/>
      <c r="F42" s="13"/>
      <c r="G42" s="13"/>
      <c r="H42" s="13"/>
      <c r="I42" s="13"/>
      <c r="J42" s="21"/>
    </row>
    <row r="43" spans="3:10" ht="13.5">
      <c r="C43" s="22"/>
      <c r="D43" s="13"/>
      <c r="E43" s="13"/>
      <c r="F43" s="13"/>
      <c r="G43" s="13"/>
      <c r="H43" s="13"/>
      <c r="I43" s="13"/>
      <c r="J43" s="21"/>
    </row>
    <row r="44" spans="3:10" ht="13.5">
      <c r="C44" s="22"/>
      <c r="D44" s="13"/>
      <c r="E44" s="13"/>
      <c r="F44" s="13"/>
      <c r="G44" s="13"/>
      <c r="H44" s="13"/>
      <c r="I44" s="13"/>
      <c r="J44" s="21"/>
    </row>
    <row r="45" spans="3:10" ht="13.5">
      <c r="C45" s="22"/>
      <c r="D45" s="13"/>
      <c r="E45" s="13"/>
      <c r="F45" s="13"/>
      <c r="G45" s="13"/>
      <c r="H45" s="13"/>
      <c r="I45" s="13"/>
      <c r="J45" s="21"/>
    </row>
    <row r="46" spans="3:10" ht="13.5">
      <c r="C46" s="22"/>
      <c r="D46" s="13"/>
      <c r="E46" s="13"/>
      <c r="F46" s="13"/>
      <c r="G46" s="13"/>
      <c r="H46" s="13"/>
      <c r="I46" s="13"/>
      <c r="J46" s="21"/>
    </row>
    <row r="47" spans="3:10" ht="13.5">
      <c r="C47" s="22"/>
      <c r="D47" s="13"/>
      <c r="E47" s="13"/>
      <c r="F47" s="13"/>
      <c r="G47" s="13"/>
      <c r="H47" s="13"/>
      <c r="I47" s="13"/>
      <c r="J47" s="21"/>
    </row>
    <row r="48" spans="3:10" ht="13.5">
      <c r="C48" s="22"/>
      <c r="D48" s="13"/>
      <c r="E48" s="13"/>
      <c r="F48" s="13"/>
      <c r="G48" s="13"/>
      <c r="H48" s="13"/>
      <c r="I48" s="13"/>
      <c r="J48" s="21"/>
    </row>
    <row r="49" spans="3:10" ht="13.5">
      <c r="C49" s="22"/>
      <c r="D49" s="13"/>
      <c r="E49" s="13"/>
      <c r="F49" s="13"/>
      <c r="G49" s="13"/>
      <c r="H49" s="13"/>
      <c r="I49" s="13"/>
      <c r="J49" s="21"/>
    </row>
    <row r="50" spans="3:10" ht="13.5">
      <c r="C50" s="22"/>
      <c r="D50" s="13"/>
      <c r="E50" s="13"/>
      <c r="F50" s="13"/>
      <c r="G50" s="13"/>
      <c r="H50" s="13"/>
      <c r="I50" s="13"/>
      <c r="J50" s="21"/>
    </row>
    <row r="51" spans="3:10" ht="13.5">
      <c r="C51" s="22"/>
      <c r="D51" s="13"/>
      <c r="E51" s="13"/>
      <c r="F51" s="13"/>
      <c r="G51" s="13"/>
      <c r="H51" s="13"/>
      <c r="I51" s="13"/>
      <c r="J51" s="21"/>
    </row>
    <row r="52" spans="3:10" ht="13.5">
      <c r="C52" s="22"/>
      <c r="D52" s="13"/>
      <c r="E52" s="13"/>
      <c r="F52" s="13"/>
      <c r="G52" s="13"/>
      <c r="H52" s="13"/>
      <c r="I52" s="13"/>
      <c r="J52" s="21"/>
    </row>
    <row r="53" spans="3:10" ht="13.5">
      <c r="C53" s="22"/>
      <c r="D53" s="13"/>
      <c r="E53" s="13"/>
      <c r="F53" s="13"/>
      <c r="G53" s="13"/>
      <c r="H53" s="13"/>
      <c r="I53" s="13"/>
      <c r="J53" s="21"/>
    </row>
    <row r="54" spans="3:10" ht="13.5">
      <c r="C54" s="22"/>
      <c r="D54" s="13"/>
      <c r="E54" s="13"/>
      <c r="F54" s="13"/>
      <c r="G54" s="13"/>
      <c r="H54" s="13"/>
      <c r="I54" s="13"/>
      <c r="J54" s="21"/>
    </row>
    <row r="55" spans="3:10" ht="13.5">
      <c r="C55" s="22"/>
      <c r="D55" s="13"/>
      <c r="E55" s="13"/>
      <c r="F55" s="13"/>
      <c r="G55" s="13"/>
      <c r="H55" s="13"/>
      <c r="I55" s="13"/>
      <c r="J55" s="21"/>
    </row>
    <row r="56" spans="3:10" ht="13.5">
      <c r="C56" s="22"/>
      <c r="D56" s="13"/>
      <c r="E56" s="13"/>
      <c r="F56" s="13"/>
      <c r="G56" s="13"/>
      <c r="H56" s="13"/>
      <c r="I56" s="13"/>
      <c r="J56" s="21"/>
    </row>
    <row r="57" spans="3:10" ht="13.5">
      <c r="C57" s="22"/>
      <c r="D57" s="13"/>
      <c r="E57" s="13"/>
      <c r="F57" s="13"/>
      <c r="G57" s="13"/>
      <c r="H57" s="13"/>
      <c r="I57" s="13"/>
      <c r="J57" s="21"/>
    </row>
    <row r="58" spans="3:10" ht="13.5">
      <c r="C58" s="22"/>
      <c r="D58" s="13"/>
      <c r="E58" s="13"/>
      <c r="F58" s="13"/>
      <c r="G58" s="13"/>
      <c r="H58" s="13"/>
      <c r="I58" s="13"/>
      <c r="J58" s="21"/>
    </row>
    <row r="59" spans="3:10" ht="13.5">
      <c r="C59" s="22"/>
      <c r="D59" s="13"/>
      <c r="E59" s="13"/>
      <c r="F59" s="13"/>
      <c r="G59" s="13"/>
      <c r="H59" s="13"/>
      <c r="I59" s="13"/>
      <c r="J59" s="21"/>
    </row>
    <row r="60" spans="3:10" ht="13.5">
      <c r="C60" s="22"/>
      <c r="D60" s="13"/>
      <c r="E60" s="13"/>
      <c r="F60" s="13"/>
      <c r="G60" s="13"/>
      <c r="H60" s="13"/>
      <c r="I60" s="13"/>
      <c r="J60" s="21"/>
    </row>
    <row r="61" spans="3:10" ht="13.5">
      <c r="C61" s="22"/>
      <c r="D61" s="13"/>
      <c r="E61" s="13"/>
      <c r="F61" s="13"/>
      <c r="G61" s="13"/>
      <c r="H61" s="13"/>
      <c r="I61" s="13"/>
      <c r="J61" s="21"/>
    </row>
    <row r="62" spans="3:10" ht="13.5">
      <c r="C62" s="22"/>
      <c r="D62" s="13"/>
      <c r="E62" s="13"/>
      <c r="F62" s="13"/>
      <c r="G62" s="13"/>
      <c r="H62" s="13"/>
      <c r="I62" s="13"/>
      <c r="J62" s="21"/>
    </row>
    <row r="63" spans="3:10" ht="13.5">
      <c r="C63" s="22"/>
      <c r="D63" s="13"/>
      <c r="E63" s="13"/>
      <c r="F63" s="13"/>
      <c r="G63" s="13"/>
      <c r="H63" s="13"/>
      <c r="I63" s="13"/>
      <c r="J63" s="21"/>
    </row>
    <row r="64" spans="3:10" ht="13.5">
      <c r="C64" s="22"/>
      <c r="D64" s="13"/>
      <c r="E64" s="13"/>
      <c r="F64" s="13"/>
      <c r="G64" s="13"/>
      <c r="H64" s="13"/>
      <c r="I64" s="13"/>
      <c r="J64" s="21"/>
    </row>
    <row r="65" spans="3:10" ht="13.5">
      <c r="C65" s="22"/>
      <c r="D65" s="13"/>
      <c r="E65" s="13"/>
      <c r="F65" s="13"/>
      <c r="G65" s="13"/>
      <c r="H65" s="13"/>
      <c r="I65" s="13"/>
      <c r="J65" s="21"/>
    </row>
    <row r="66" spans="3:10" ht="13.5">
      <c r="C66" s="22"/>
      <c r="D66" s="13"/>
      <c r="E66" s="13"/>
      <c r="F66" s="13"/>
      <c r="G66" s="13"/>
      <c r="H66" s="13"/>
      <c r="I66" s="13"/>
      <c r="J66" s="21"/>
    </row>
    <row r="67" spans="3:10" ht="13.5">
      <c r="C67" s="22"/>
      <c r="D67" s="13"/>
      <c r="E67" s="13"/>
      <c r="F67" s="13"/>
      <c r="G67" s="13"/>
      <c r="H67" s="13"/>
      <c r="I67" s="13"/>
      <c r="J67" s="21"/>
    </row>
    <row r="68" spans="3:10" ht="13.5">
      <c r="C68" s="22"/>
      <c r="D68" s="13"/>
      <c r="E68" s="13"/>
      <c r="F68" s="13"/>
      <c r="G68" s="13"/>
      <c r="H68" s="13"/>
      <c r="I68" s="13"/>
      <c r="J68" s="21"/>
    </row>
    <row r="69" spans="3:10" ht="13.5">
      <c r="C69" s="22"/>
      <c r="D69" s="13"/>
      <c r="E69" s="13"/>
      <c r="F69" s="13"/>
      <c r="G69" s="13"/>
      <c r="H69" s="13"/>
      <c r="I69" s="13"/>
      <c r="J69" s="21"/>
    </row>
    <row r="70" spans="3:10" ht="13.5">
      <c r="C70" s="22"/>
      <c r="D70" s="13"/>
      <c r="E70" s="13"/>
      <c r="F70" s="13"/>
      <c r="G70" s="13"/>
      <c r="H70" s="13"/>
      <c r="I70" s="13"/>
      <c r="J70" s="21"/>
    </row>
    <row r="71" spans="3:10" ht="13.5">
      <c r="C71" s="22"/>
      <c r="D71" s="13"/>
      <c r="E71" s="13"/>
      <c r="F71" s="13"/>
      <c r="G71" s="13"/>
      <c r="H71" s="13"/>
      <c r="I71" s="13"/>
      <c r="J71" s="21"/>
    </row>
    <row r="72" spans="3:10" ht="13.5">
      <c r="C72" s="22"/>
      <c r="D72" s="13"/>
      <c r="E72" s="13"/>
      <c r="F72" s="13"/>
      <c r="G72" s="13"/>
      <c r="H72" s="13"/>
      <c r="I72" s="13"/>
      <c r="J72" s="21"/>
    </row>
    <row r="73" spans="3:10" ht="13.5">
      <c r="C73" s="22"/>
      <c r="D73" s="13"/>
      <c r="E73" s="13"/>
      <c r="F73" s="13"/>
      <c r="G73" s="13"/>
      <c r="H73" s="13"/>
      <c r="I73" s="13"/>
      <c r="J73" s="21"/>
    </row>
    <row r="74" spans="3:10" ht="13.5">
      <c r="C74" s="22"/>
      <c r="D74" s="13"/>
      <c r="E74" s="13"/>
      <c r="F74" s="13"/>
      <c r="G74" s="13"/>
      <c r="H74" s="13"/>
      <c r="I74" s="13"/>
      <c r="J74" s="21"/>
    </row>
    <row r="75" spans="3:10" ht="13.5">
      <c r="C75" s="22"/>
      <c r="D75" s="13"/>
      <c r="E75" s="13"/>
      <c r="F75" s="13"/>
      <c r="G75" s="13"/>
      <c r="H75" s="13"/>
      <c r="I75" s="13"/>
      <c r="J75" s="21"/>
    </row>
    <row r="76" spans="3:10" ht="13.5">
      <c r="C76" s="22"/>
      <c r="D76" s="13"/>
      <c r="E76" s="13"/>
      <c r="F76" s="13"/>
      <c r="G76" s="13"/>
      <c r="H76" s="13"/>
      <c r="I76" s="13"/>
      <c r="J76" s="21"/>
    </row>
    <row r="77" spans="3:10" ht="13.5">
      <c r="C77" s="22"/>
      <c r="D77" s="13"/>
      <c r="E77" s="13"/>
      <c r="F77" s="13"/>
      <c r="G77" s="13"/>
      <c r="H77" s="13"/>
      <c r="I77" s="13"/>
      <c r="J77" s="21"/>
    </row>
    <row r="78" spans="3:10" ht="13.5">
      <c r="C78" s="22"/>
      <c r="D78" s="13"/>
      <c r="E78" s="13"/>
      <c r="F78" s="13"/>
      <c r="G78" s="13"/>
      <c r="H78" s="13"/>
      <c r="I78" s="13"/>
      <c r="J78" s="21"/>
    </row>
    <row r="79" spans="3:10" ht="13.5">
      <c r="C79" s="22"/>
      <c r="D79" s="13"/>
      <c r="E79" s="13"/>
      <c r="F79" s="13"/>
      <c r="G79" s="13"/>
      <c r="H79" s="13"/>
      <c r="I79" s="13"/>
      <c r="J79" s="21"/>
    </row>
    <row r="80" spans="3:10" ht="13.5">
      <c r="C80" s="22"/>
      <c r="D80" s="13"/>
      <c r="E80" s="13"/>
      <c r="F80" s="13"/>
      <c r="G80" s="13"/>
      <c r="H80" s="13"/>
      <c r="I80" s="13"/>
      <c r="J80" s="21"/>
    </row>
    <row r="81" spans="3:10" ht="13.5">
      <c r="C81" s="22"/>
      <c r="D81" s="13"/>
      <c r="E81" s="13"/>
      <c r="F81" s="13"/>
      <c r="G81" s="13"/>
      <c r="H81" s="13"/>
      <c r="I81" s="13"/>
      <c r="J81" s="21"/>
    </row>
    <row r="82" spans="3:10" ht="13.5">
      <c r="C82" s="22"/>
      <c r="D82" s="13"/>
      <c r="E82" s="13"/>
      <c r="F82" s="13"/>
      <c r="G82" s="13"/>
      <c r="H82" s="13"/>
      <c r="I82" s="13"/>
      <c r="J82" s="21"/>
    </row>
    <row r="83" spans="3:10" ht="13.5">
      <c r="C83" s="22"/>
      <c r="D83" s="13"/>
      <c r="E83" s="13"/>
      <c r="F83" s="13"/>
      <c r="G83" s="13"/>
      <c r="H83" s="13"/>
      <c r="I83" s="13"/>
      <c r="J83" s="21"/>
    </row>
    <row r="84" spans="3:10" ht="13.5">
      <c r="C84" s="22"/>
      <c r="D84" s="13"/>
      <c r="E84" s="13"/>
      <c r="F84" s="13"/>
      <c r="G84" s="13"/>
      <c r="H84" s="13"/>
      <c r="I84" s="13"/>
      <c r="J84" s="21"/>
    </row>
    <row r="85" spans="3:10" ht="13.5">
      <c r="C85" s="22"/>
      <c r="D85" s="13"/>
      <c r="E85" s="13"/>
      <c r="F85" s="13"/>
      <c r="G85" s="13"/>
      <c r="H85" s="13"/>
      <c r="I85" s="13"/>
      <c r="J85" s="21"/>
    </row>
    <row r="86" spans="3:10" ht="13.5">
      <c r="C86" s="22"/>
      <c r="D86" s="13"/>
      <c r="E86" s="13"/>
      <c r="F86" s="13"/>
      <c r="G86" s="13"/>
      <c r="H86" s="13"/>
      <c r="I86" s="13"/>
      <c r="J86" s="21"/>
    </row>
    <row r="87" spans="3:10" ht="13.5">
      <c r="C87" s="22"/>
      <c r="D87" s="13"/>
      <c r="E87" s="13"/>
      <c r="F87" s="13"/>
      <c r="G87" s="13"/>
      <c r="H87" s="13"/>
      <c r="I87" s="13"/>
      <c r="J87" s="21"/>
    </row>
    <row r="88" spans="3:10" ht="13.5">
      <c r="C88" s="22"/>
      <c r="D88" s="13"/>
      <c r="E88" s="13"/>
      <c r="F88" s="13"/>
      <c r="G88" s="13"/>
      <c r="H88" s="13"/>
      <c r="I88" s="13"/>
      <c r="J88" s="21"/>
    </row>
    <row r="89" spans="3:10" ht="13.5">
      <c r="C89" s="22"/>
      <c r="D89" s="13"/>
      <c r="E89" s="13"/>
      <c r="F89" s="13"/>
      <c r="G89" s="13"/>
      <c r="H89" s="13"/>
      <c r="I89" s="13"/>
      <c r="J89" s="21"/>
    </row>
  </sheetData>
  <mergeCells count="6">
    <mergeCell ref="C12:J12"/>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C1:J89"/>
  <sheetViews>
    <sheetView view="pageBreakPreview" zoomScaleSheetLayoutView="100" workbookViewId="0" topLeftCell="B1">
      <selection activeCell="J16" sqref="J1:J16384"/>
    </sheetView>
  </sheetViews>
  <sheetFormatPr defaultColWidth="9.00390625" defaultRowHeight="13.5"/>
  <cols>
    <col min="1" max="1" width="4.875" style="0" hidden="1" customWidth="1"/>
    <col min="2" max="2" width="0.6171875" style="0" customWidth="1"/>
    <col min="3" max="3" width="12.375" style="1" bestFit="1" customWidth="1"/>
    <col min="4" max="4" width="7.00390625" style="2" bestFit="1" customWidth="1"/>
    <col min="5" max="9" width="5.00390625" style="2" customWidth="1"/>
    <col min="10" max="10" width="30.125" style="0" customWidth="1"/>
  </cols>
  <sheetData>
    <row r="1" spans="4:9" ht="13.5">
      <c r="D1" s="2">
        <f aca="true" t="shared" si="0" ref="D1:I1">$G$4-SUM(D7:D9)</f>
        <v>2</v>
      </c>
      <c r="E1" s="2">
        <f t="shared" si="0"/>
        <v>1</v>
      </c>
      <c r="F1" s="2">
        <f t="shared" si="0"/>
        <v>0</v>
      </c>
      <c r="G1" s="2">
        <f t="shared" si="0"/>
        <v>0</v>
      </c>
      <c r="H1" s="2">
        <f t="shared" si="0"/>
        <v>0</v>
      </c>
      <c r="I1" s="2">
        <f t="shared" si="0"/>
        <v>1</v>
      </c>
    </row>
    <row r="2" ht="14.25" thickBot="1"/>
    <row r="3" spans="3:10" s="3" customFormat="1" ht="15" thickBot="1">
      <c r="C3" s="149" t="s">
        <v>384</v>
      </c>
      <c r="D3" s="150"/>
      <c r="E3" s="149" t="s">
        <v>385</v>
      </c>
      <c r="F3" s="150"/>
      <c r="G3" s="149" t="s">
        <v>386</v>
      </c>
      <c r="H3" s="150"/>
      <c r="I3" s="149" t="s">
        <v>387</v>
      </c>
      <c r="J3" s="150"/>
    </row>
    <row r="4" spans="3:10" ht="25.5" customHeight="1" thickBot="1">
      <c r="C4" s="96" t="s">
        <v>794</v>
      </c>
      <c r="D4" s="97"/>
      <c r="E4" s="96">
        <v>52</v>
      </c>
      <c r="F4" s="97"/>
      <c r="G4" s="96">
        <f>COUNTA(C12:C151)</f>
        <v>2</v>
      </c>
      <c r="H4" s="97"/>
      <c r="I4" s="151">
        <f>G4/E4</f>
        <v>0.038461538461538464</v>
      </c>
      <c r="J4" s="151"/>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409</v>
      </c>
      <c r="D7" s="11">
        <f>COUNTIF($D$12:$D$151,C7)</f>
        <v>0</v>
      </c>
      <c r="E7" s="11">
        <f>COUNTIF($E$12:$E$151,C7)</f>
        <v>0</v>
      </c>
      <c r="F7" s="11">
        <f>COUNTIF($F$12:$F$151,C7)</f>
        <v>2</v>
      </c>
      <c r="G7" s="11">
        <f>COUNTIF($G$12:$G$151,C7)</f>
        <v>2</v>
      </c>
      <c r="H7" s="11">
        <f>COUNTIF($H$12:$H$151,C7)</f>
        <v>2</v>
      </c>
      <c r="I7" s="12">
        <f>COUNTIF($I$12:$I$151,C7)</f>
        <v>1</v>
      </c>
      <c r="J7" s="9"/>
    </row>
    <row r="8" spans="3:10" ht="13.5">
      <c r="C8" s="10" t="s">
        <v>410</v>
      </c>
      <c r="D8" s="13">
        <f>COUNTIF($D$12:$D$151,C8)</f>
        <v>0</v>
      </c>
      <c r="E8" s="13">
        <f>COUNTIF($E$12:$E$151,C8)</f>
        <v>0</v>
      </c>
      <c r="F8" s="13">
        <f>COUNTIF($F$12:$F$151,C8)</f>
        <v>0</v>
      </c>
      <c r="G8" s="13">
        <f>COUNTIF($G$12:$G$151,C8)</f>
        <v>0</v>
      </c>
      <c r="H8" s="13">
        <f>COUNTIF($H$12:$H$151,C8)</f>
        <v>0</v>
      </c>
      <c r="I8" s="14">
        <f>COUNTIF($I$12:$I$151,C8)</f>
        <v>0</v>
      </c>
      <c r="J8" s="9"/>
    </row>
    <row r="9" spans="3:10" ht="14.25" thickBot="1">
      <c r="C9" s="15" t="s">
        <v>411</v>
      </c>
      <c r="D9" s="16">
        <f>COUNTIF($D$12:$D$151,C9)</f>
        <v>0</v>
      </c>
      <c r="E9" s="16">
        <f>COUNTIF($E$12:$E$151,C9)</f>
        <v>1</v>
      </c>
      <c r="F9" s="16">
        <f>COUNTIF($F$12:$F$151,C9)</f>
        <v>0</v>
      </c>
      <c r="G9" s="16">
        <f>COUNTIF($G$12:$G$151,C9)</f>
        <v>0</v>
      </c>
      <c r="H9" s="16">
        <f>COUNTIF($H$12:$H$151,C9)</f>
        <v>0</v>
      </c>
      <c r="I9" s="17">
        <f>COUNTIF($I$12:$I$151,C9)</f>
        <v>0</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0" ht="45" customHeight="1">
      <c r="C12" s="54" t="s">
        <v>787</v>
      </c>
      <c r="D12" s="54" t="s">
        <v>788</v>
      </c>
      <c r="E12" s="65" t="s">
        <v>789</v>
      </c>
      <c r="F12" s="65" t="s">
        <v>790</v>
      </c>
      <c r="G12" s="65" t="s">
        <v>790</v>
      </c>
      <c r="H12" s="83" t="s">
        <v>790</v>
      </c>
      <c r="I12" s="83" t="s">
        <v>790</v>
      </c>
      <c r="J12" s="22" t="s">
        <v>791</v>
      </c>
    </row>
    <row r="13" spans="3:10" ht="13.5">
      <c r="C13" s="173" t="s">
        <v>792</v>
      </c>
      <c r="D13" s="22"/>
      <c r="E13" s="22"/>
      <c r="F13" s="22" t="s">
        <v>793</v>
      </c>
      <c r="G13" s="22" t="s">
        <v>793</v>
      </c>
      <c r="H13" s="22" t="s">
        <v>793</v>
      </c>
      <c r="I13" s="84"/>
      <c r="J13" s="22"/>
    </row>
    <row r="14" spans="3:10" ht="115.5" customHeight="1">
      <c r="C14" s="173"/>
      <c r="D14" s="166" t="s">
        <v>182</v>
      </c>
      <c r="E14" s="167"/>
      <c r="F14" s="167"/>
      <c r="G14" s="167"/>
      <c r="H14" s="167"/>
      <c r="I14" s="167"/>
      <c r="J14" s="168"/>
    </row>
    <row r="15" spans="3:10" ht="13.5">
      <c r="C15" s="22"/>
      <c r="D15" s="13"/>
      <c r="E15" s="13"/>
      <c r="F15" s="13"/>
      <c r="G15" s="13"/>
      <c r="H15" s="13"/>
      <c r="I15" s="13"/>
      <c r="J15" s="21"/>
    </row>
    <row r="16" spans="3:10" ht="13.5">
      <c r="C16" s="22"/>
      <c r="D16" s="13"/>
      <c r="E16" s="13"/>
      <c r="F16" s="13"/>
      <c r="G16" s="13"/>
      <c r="H16" s="13"/>
      <c r="I16" s="13"/>
      <c r="J16" s="21"/>
    </row>
    <row r="17" spans="3:10" ht="13.5">
      <c r="C17" s="22"/>
      <c r="D17" s="13"/>
      <c r="E17" s="13"/>
      <c r="F17" s="13"/>
      <c r="G17" s="13"/>
      <c r="H17" s="13"/>
      <c r="I17" s="13"/>
      <c r="J17" s="21"/>
    </row>
    <row r="18" spans="3:10" ht="13.5">
      <c r="C18" s="22"/>
      <c r="D18" s="13"/>
      <c r="E18" s="13"/>
      <c r="F18" s="13"/>
      <c r="G18" s="13"/>
      <c r="H18" s="13"/>
      <c r="I18" s="13"/>
      <c r="J18" s="21"/>
    </row>
    <row r="19" spans="3:10" ht="13.5">
      <c r="C19" s="22"/>
      <c r="D19" s="13"/>
      <c r="E19" s="13"/>
      <c r="F19" s="13"/>
      <c r="G19" s="13"/>
      <c r="H19" s="13"/>
      <c r="I19" s="13"/>
      <c r="J19" s="21"/>
    </row>
    <row r="20" spans="3:10" ht="13.5">
      <c r="C20" s="22"/>
      <c r="D20" s="13"/>
      <c r="E20" s="13"/>
      <c r="F20" s="13"/>
      <c r="G20" s="13"/>
      <c r="H20" s="13"/>
      <c r="I20" s="13"/>
      <c r="J20" s="21"/>
    </row>
    <row r="21" spans="3:10" ht="13.5">
      <c r="C21" s="22"/>
      <c r="D21" s="13"/>
      <c r="E21" s="13"/>
      <c r="F21" s="13"/>
      <c r="G21" s="13"/>
      <c r="H21" s="13"/>
      <c r="I21" s="13"/>
      <c r="J21" s="21"/>
    </row>
    <row r="22" spans="3:10" ht="13.5">
      <c r="C22" s="22"/>
      <c r="D22" s="13"/>
      <c r="E22" s="13"/>
      <c r="F22" s="13"/>
      <c r="G22" s="13"/>
      <c r="H22" s="13"/>
      <c r="I22" s="13"/>
      <c r="J22" s="21"/>
    </row>
    <row r="23" spans="3:10" ht="13.5">
      <c r="C23" s="22"/>
      <c r="D23" s="13"/>
      <c r="E23" s="13"/>
      <c r="F23" s="13"/>
      <c r="G23" s="13"/>
      <c r="H23" s="13"/>
      <c r="I23" s="13"/>
      <c r="J23" s="21"/>
    </row>
    <row r="24" spans="3:10" ht="13.5">
      <c r="C24" s="22"/>
      <c r="D24" s="13"/>
      <c r="E24" s="13"/>
      <c r="F24" s="13"/>
      <c r="G24" s="13"/>
      <c r="H24" s="13"/>
      <c r="I24" s="13"/>
      <c r="J24" s="21"/>
    </row>
    <row r="25" spans="3:10" ht="13.5">
      <c r="C25" s="22"/>
      <c r="D25" s="13"/>
      <c r="E25" s="13"/>
      <c r="F25" s="13"/>
      <c r="G25" s="13"/>
      <c r="H25" s="13"/>
      <c r="I25" s="13"/>
      <c r="J25" s="21"/>
    </row>
    <row r="26" spans="3:10" ht="13.5">
      <c r="C26" s="22"/>
      <c r="D26" s="13"/>
      <c r="E26" s="13"/>
      <c r="F26" s="13"/>
      <c r="G26" s="13"/>
      <c r="H26" s="13"/>
      <c r="I26" s="13"/>
      <c r="J26" s="21"/>
    </row>
    <row r="27" spans="3:10" ht="13.5">
      <c r="C27" s="22"/>
      <c r="D27" s="13"/>
      <c r="E27" s="13"/>
      <c r="F27" s="13"/>
      <c r="G27" s="13"/>
      <c r="H27" s="13"/>
      <c r="I27" s="13"/>
      <c r="J27" s="21"/>
    </row>
    <row r="28" spans="3:10" ht="13.5">
      <c r="C28" s="22"/>
      <c r="D28" s="13"/>
      <c r="E28" s="13"/>
      <c r="F28" s="13"/>
      <c r="G28" s="13"/>
      <c r="H28" s="13"/>
      <c r="I28" s="13"/>
      <c r="J28" s="21"/>
    </row>
    <row r="29" spans="3:10" ht="13.5">
      <c r="C29" s="22"/>
      <c r="D29" s="13"/>
      <c r="E29" s="13"/>
      <c r="F29" s="13"/>
      <c r="G29" s="13"/>
      <c r="H29" s="13"/>
      <c r="I29" s="13"/>
      <c r="J29" s="21"/>
    </row>
    <row r="30" spans="3:10" ht="13.5">
      <c r="C30" s="22"/>
      <c r="D30" s="13"/>
      <c r="E30" s="13"/>
      <c r="F30" s="13"/>
      <c r="G30" s="13"/>
      <c r="H30" s="13"/>
      <c r="I30" s="13"/>
      <c r="J30" s="21"/>
    </row>
    <row r="31" spans="3:10" ht="13.5">
      <c r="C31" s="22"/>
      <c r="D31" s="13"/>
      <c r="E31" s="13"/>
      <c r="F31" s="13"/>
      <c r="G31" s="13"/>
      <c r="H31" s="13"/>
      <c r="I31" s="13"/>
      <c r="J31" s="21"/>
    </row>
    <row r="32" spans="3:10" ht="13.5">
      <c r="C32" s="22"/>
      <c r="D32" s="13"/>
      <c r="E32" s="13"/>
      <c r="F32" s="13"/>
      <c r="G32" s="13"/>
      <c r="H32" s="13"/>
      <c r="I32" s="13"/>
      <c r="J32" s="21"/>
    </row>
    <row r="33" spans="3:10" ht="13.5">
      <c r="C33" s="22"/>
      <c r="D33" s="13"/>
      <c r="E33" s="13"/>
      <c r="F33" s="13"/>
      <c r="G33" s="13"/>
      <c r="H33" s="13"/>
      <c r="I33" s="13"/>
      <c r="J33" s="21"/>
    </row>
    <row r="34" spans="3:10" ht="13.5">
      <c r="C34" s="22"/>
      <c r="D34" s="13"/>
      <c r="E34" s="13"/>
      <c r="F34" s="13"/>
      <c r="G34" s="13"/>
      <c r="H34" s="13"/>
      <c r="I34" s="13"/>
      <c r="J34" s="21"/>
    </row>
    <row r="35" spans="3:10" ht="13.5">
      <c r="C35" s="22"/>
      <c r="D35" s="13"/>
      <c r="E35" s="13"/>
      <c r="F35" s="13"/>
      <c r="G35" s="13"/>
      <c r="H35" s="13"/>
      <c r="I35" s="13"/>
      <c r="J35" s="21"/>
    </row>
    <row r="36" spans="3:10" ht="13.5">
      <c r="C36" s="22"/>
      <c r="D36" s="13"/>
      <c r="E36" s="13"/>
      <c r="F36" s="13"/>
      <c r="G36" s="13"/>
      <c r="H36" s="13"/>
      <c r="I36" s="13"/>
      <c r="J36" s="21"/>
    </row>
    <row r="37" spans="3:10" ht="13.5">
      <c r="C37" s="22"/>
      <c r="D37" s="13"/>
      <c r="E37" s="13"/>
      <c r="F37" s="13"/>
      <c r="G37" s="13"/>
      <c r="H37" s="13"/>
      <c r="I37" s="13"/>
      <c r="J37" s="21"/>
    </row>
    <row r="38" spans="3:10" ht="13.5">
      <c r="C38" s="22"/>
      <c r="D38" s="13"/>
      <c r="E38" s="13"/>
      <c r="F38" s="13"/>
      <c r="G38" s="13"/>
      <c r="H38" s="13"/>
      <c r="I38" s="13"/>
      <c r="J38" s="21"/>
    </row>
    <row r="39" spans="3:10" ht="13.5">
      <c r="C39" s="22"/>
      <c r="D39" s="13"/>
      <c r="E39" s="13"/>
      <c r="F39" s="13"/>
      <c r="G39" s="13"/>
      <c r="H39" s="13"/>
      <c r="I39" s="13"/>
      <c r="J39" s="21"/>
    </row>
    <row r="40" spans="3:10" ht="13.5">
      <c r="C40" s="22"/>
      <c r="D40" s="13"/>
      <c r="E40" s="13"/>
      <c r="F40" s="13"/>
      <c r="G40" s="13"/>
      <c r="H40" s="13"/>
      <c r="I40" s="13"/>
      <c r="J40" s="21"/>
    </row>
    <row r="41" spans="3:10" ht="13.5">
      <c r="C41" s="22"/>
      <c r="D41" s="13"/>
      <c r="E41" s="13"/>
      <c r="F41" s="13"/>
      <c r="G41" s="13"/>
      <c r="H41" s="13"/>
      <c r="I41" s="13"/>
      <c r="J41" s="21"/>
    </row>
    <row r="42" spans="3:10" ht="13.5">
      <c r="C42" s="22"/>
      <c r="D42" s="13"/>
      <c r="E42" s="13"/>
      <c r="F42" s="13"/>
      <c r="G42" s="13"/>
      <c r="H42" s="13"/>
      <c r="I42" s="13"/>
      <c r="J42" s="21"/>
    </row>
    <row r="43" spans="3:10" ht="13.5">
      <c r="C43" s="22"/>
      <c r="D43" s="13"/>
      <c r="E43" s="13"/>
      <c r="F43" s="13"/>
      <c r="G43" s="13"/>
      <c r="H43" s="13"/>
      <c r="I43" s="13"/>
      <c r="J43" s="21"/>
    </row>
    <row r="44" spans="3:10" ht="13.5">
      <c r="C44" s="22"/>
      <c r="D44" s="13"/>
      <c r="E44" s="13"/>
      <c r="F44" s="13"/>
      <c r="G44" s="13"/>
      <c r="H44" s="13"/>
      <c r="I44" s="13"/>
      <c r="J44" s="21"/>
    </row>
    <row r="45" spans="3:10" ht="13.5">
      <c r="C45" s="22"/>
      <c r="D45" s="13"/>
      <c r="E45" s="13"/>
      <c r="F45" s="13"/>
      <c r="G45" s="13"/>
      <c r="H45" s="13"/>
      <c r="I45" s="13"/>
      <c r="J45" s="21"/>
    </row>
    <row r="46" spans="3:10" ht="13.5">
      <c r="C46" s="22"/>
      <c r="D46" s="13"/>
      <c r="E46" s="13"/>
      <c r="F46" s="13"/>
      <c r="G46" s="13"/>
      <c r="H46" s="13"/>
      <c r="I46" s="13"/>
      <c r="J46" s="21"/>
    </row>
    <row r="47" spans="3:10" ht="13.5">
      <c r="C47" s="22"/>
      <c r="D47" s="13"/>
      <c r="E47" s="13"/>
      <c r="F47" s="13"/>
      <c r="G47" s="13"/>
      <c r="H47" s="13"/>
      <c r="I47" s="13"/>
      <c r="J47" s="21"/>
    </row>
    <row r="48" spans="3:10" ht="13.5">
      <c r="C48" s="22"/>
      <c r="D48" s="13"/>
      <c r="E48" s="13"/>
      <c r="F48" s="13"/>
      <c r="G48" s="13"/>
      <c r="H48" s="13"/>
      <c r="I48" s="13"/>
      <c r="J48" s="21"/>
    </row>
    <row r="49" spans="3:10" ht="13.5">
      <c r="C49" s="22"/>
      <c r="D49" s="13"/>
      <c r="E49" s="13"/>
      <c r="F49" s="13"/>
      <c r="G49" s="13"/>
      <c r="H49" s="13"/>
      <c r="I49" s="13"/>
      <c r="J49" s="21"/>
    </row>
    <row r="50" spans="3:10" ht="13.5">
      <c r="C50" s="22"/>
      <c r="D50" s="13"/>
      <c r="E50" s="13"/>
      <c r="F50" s="13"/>
      <c r="G50" s="13"/>
      <c r="H50" s="13"/>
      <c r="I50" s="13"/>
      <c r="J50" s="21"/>
    </row>
    <row r="51" spans="3:10" ht="13.5">
      <c r="C51" s="22"/>
      <c r="D51" s="13"/>
      <c r="E51" s="13"/>
      <c r="F51" s="13"/>
      <c r="G51" s="13"/>
      <c r="H51" s="13"/>
      <c r="I51" s="13"/>
      <c r="J51" s="21"/>
    </row>
    <row r="52" spans="3:10" ht="13.5">
      <c r="C52" s="22"/>
      <c r="D52" s="13"/>
      <c r="E52" s="13"/>
      <c r="F52" s="13"/>
      <c r="G52" s="13"/>
      <c r="H52" s="13"/>
      <c r="I52" s="13"/>
      <c r="J52" s="21"/>
    </row>
    <row r="53" spans="3:10" ht="13.5">
      <c r="C53" s="22"/>
      <c r="D53" s="13"/>
      <c r="E53" s="13"/>
      <c r="F53" s="13"/>
      <c r="G53" s="13"/>
      <c r="H53" s="13"/>
      <c r="I53" s="13"/>
      <c r="J53" s="21"/>
    </row>
    <row r="54" spans="3:10" ht="13.5">
      <c r="C54" s="22"/>
      <c r="D54" s="13"/>
      <c r="E54" s="13"/>
      <c r="F54" s="13"/>
      <c r="G54" s="13"/>
      <c r="H54" s="13"/>
      <c r="I54" s="13"/>
      <c r="J54" s="21"/>
    </row>
    <row r="55" spans="3:10" ht="13.5">
      <c r="C55" s="22"/>
      <c r="D55" s="13"/>
      <c r="E55" s="13"/>
      <c r="F55" s="13"/>
      <c r="G55" s="13"/>
      <c r="H55" s="13"/>
      <c r="I55" s="13"/>
      <c r="J55" s="21"/>
    </row>
    <row r="56" spans="3:10" ht="13.5">
      <c r="C56" s="22"/>
      <c r="D56" s="13"/>
      <c r="E56" s="13"/>
      <c r="F56" s="13"/>
      <c r="G56" s="13"/>
      <c r="H56" s="13"/>
      <c r="I56" s="13"/>
      <c r="J56" s="21"/>
    </row>
    <row r="57" spans="3:10" ht="13.5">
      <c r="C57" s="22"/>
      <c r="D57" s="13"/>
      <c r="E57" s="13"/>
      <c r="F57" s="13"/>
      <c r="G57" s="13"/>
      <c r="H57" s="13"/>
      <c r="I57" s="13"/>
      <c r="J57" s="21"/>
    </row>
    <row r="58" spans="3:10" ht="13.5">
      <c r="C58" s="22"/>
      <c r="D58" s="13"/>
      <c r="E58" s="13"/>
      <c r="F58" s="13"/>
      <c r="G58" s="13"/>
      <c r="H58" s="13"/>
      <c r="I58" s="13"/>
      <c r="J58" s="21"/>
    </row>
    <row r="59" spans="3:10" ht="13.5">
      <c r="C59" s="22"/>
      <c r="D59" s="13"/>
      <c r="E59" s="13"/>
      <c r="F59" s="13"/>
      <c r="G59" s="13"/>
      <c r="H59" s="13"/>
      <c r="I59" s="13"/>
      <c r="J59" s="21"/>
    </row>
    <row r="60" spans="3:10" ht="13.5">
      <c r="C60" s="22"/>
      <c r="D60" s="13"/>
      <c r="E60" s="13"/>
      <c r="F60" s="13"/>
      <c r="G60" s="13"/>
      <c r="H60" s="13"/>
      <c r="I60" s="13"/>
      <c r="J60" s="21"/>
    </row>
    <row r="61" spans="3:10" ht="13.5">
      <c r="C61" s="22"/>
      <c r="D61" s="13"/>
      <c r="E61" s="13"/>
      <c r="F61" s="13"/>
      <c r="G61" s="13"/>
      <c r="H61" s="13"/>
      <c r="I61" s="13"/>
      <c r="J61" s="21"/>
    </row>
    <row r="62" spans="3:10" ht="13.5">
      <c r="C62" s="22"/>
      <c r="D62" s="13"/>
      <c r="E62" s="13"/>
      <c r="F62" s="13"/>
      <c r="G62" s="13"/>
      <c r="H62" s="13"/>
      <c r="I62" s="13"/>
      <c r="J62" s="21"/>
    </row>
    <row r="63" spans="3:10" ht="13.5">
      <c r="C63" s="22"/>
      <c r="D63" s="13"/>
      <c r="E63" s="13"/>
      <c r="F63" s="13"/>
      <c r="G63" s="13"/>
      <c r="H63" s="13"/>
      <c r="I63" s="13"/>
      <c r="J63" s="21"/>
    </row>
    <row r="64" spans="3:10" ht="13.5">
      <c r="C64" s="22"/>
      <c r="D64" s="13"/>
      <c r="E64" s="13"/>
      <c r="F64" s="13"/>
      <c r="G64" s="13"/>
      <c r="H64" s="13"/>
      <c r="I64" s="13"/>
      <c r="J64" s="21"/>
    </row>
    <row r="65" spans="3:10" ht="13.5">
      <c r="C65" s="22"/>
      <c r="D65" s="13"/>
      <c r="E65" s="13"/>
      <c r="F65" s="13"/>
      <c r="G65" s="13"/>
      <c r="H65" s="13"/>
      <c r="I65" s="13"/>
      <c r="J65" s="21"/>
    </row>
    <row r="66" spans="3:10" ht="13.5">
      <c r="C66" s="22"/>
      <c r="D66" s="13"/>
      <c r="E66" s="13"/>
      <c r="F66" s="13"/>
      <c r="G66" s="13"/>
      <c r="H66" s="13"/>
      <c r="I66" s="13"/>
      <c r="J66" s="21"/>
    </row>
    <row r="67" spans="3:10" ht="13.5">
      <c r="C67" s="22"/>
      <c r="D67" s="13"/>
      <c r="E67" s="13"/>
      <c r="F67" s="13"/>
      <c r="G67" s="13"/>
      <c r="H67" s="13"/>
      <c r="I67" s="13"/>
      <c r="J67" s="21"/>
    </row>
    <row r="68" spans="3:10" ht="13.5">
      <c r="C68" s="22"/>
      <c r="D68" s="13"/>
      <c r="E68" s="13"/>
      <c r="F68" s="13"/>
      <c r="G68" s="13"/>
      <c r="H68" s="13"/>
      <c r="I68" s="13"/>
      <c r="J68" s="21"/>
    </row>
    <row r="69" spans="3:10" ht="13.5">
      <c r="C69" s="22"/>
      <c r="D69" s="13"/>
      <c r="E69" s="13"/>
      <c r="F69" s="13"/>
      <c r="G69" s="13"/>
      <c r="H69" s="13"/>
      <c r="I69" s="13"/>
      <c r="J69" s="21"/>
    </row>
    <row r="70" spans="3:10" ht="13.5">
      <c r="C70" s="22"/>
      <c r="D70" s="13"/>
      <c r="E70" s="13"/>
      <c r="F70" s="13"/>
      <c r="G70" s="13"/>
      <c r="H70" s="13"/>
      <c r="I70" s="13"/>
      <c r="J70" s="21"/>
    </row>
    <row r="71" spans="3:10" ht="13.5">
      <c r="C71" s="22"/>
      <c r="D71" s="13"/>
      <c r="E71" s="13"/>
      <c r="F71" s="13"/>
      <c r="G71" s="13"/>
      <c r="H71" s="13"/>
      <c r="I71" s="13"/>
      <c r="J71" s="21"/>
    </row>
    <row r="72" spans="3:10" ht="13.5">
      <c r="C72" s="22"/>
      <c r="D72" s="13"/>
      <c r="E72" s="13"/>
      <c r="F72" s="13"/>
      <c r="G72" s="13"/>
      <c r="H72" s="13"/>
      <c r="I72" s="13"/>
      <c r="J72" s="21"/>
    </row>
    <row r="73" spans="3:10" ht="13.5">
      <c r="C73" s="22"/>
      <c r="D73" s="13"/>
      <c r="E73" s="13"/>
      <c r="F73" s="13"/>
      <c r="G73" s="13"/>
      <c r="H73" s="13"/>
      <c r="I73" s="13"/>
      <c r="J73" s="21"/>
    </row>
    <row r="74" spans="3:10" ht="13.5">
      <c r="C74" s="22"/>
      <c r="D74" s="13"/>
      <c r="E74" s="13"/>
      <c r="F74" s="13"/>
      <c r="G74" s="13"/>
      <c r="H74" s="13"/>
      <c r="I74" s="13"/>
      <c r="J74" s="21"/>
    </row>
    <row r="75" spans="3:10" ht="13.5">
      <c r="C75" s="22"/>
      <c r="D75" s="13"/>
      <c r="E75" s="13"/>
      <c r="F75" s="13"/>
      <c r="G75" s="13"/>
      <c r="H75" s="13"/>
      <c r="I75" s="13"/>
      <c r="J75" s="21"/>
    </row>
    <row r="76" spans="3:10" ht="13.5">
      <c r="C76" s="22"/>
      <c r="D76" s="13"/>
      <c r="E76" s="13"/>
      <c r="F76" s="13"/>
      <c r="G76" s="13"/>
      <c r="H76" s="13"/>
      <c r="I76" s="13"/>
      <c r="J76" s="21"/>
    </row>
    <row r="77" spans="3:10" ht="13.5">
      <c r="C77" s="22"/>
      <c r="D77" s="13"/>
      <c r="E77" s="13"/>
      <c r="F77" s="13"/>
      <c r="G77" s="13"/>
      <c r="H77" s="13"/>
      <c r="I77" s="13"/>
      <c r="J77" s="21"/>
    </row>
    <row r="78" spans="3:10" ht="13.5">
      <c r="C78" s="22"/>
      <c r="D78" s="13"/>
      <c r="E78" s="13"/>
      <c r="F78" s="13"/>
      <c r="G78" s="13"/>
      <c r="H78" s="13"/>
      <c r="I78" s="13"/>
      <c r="J78" s="21"/>
    </row>
    <row r="79" spans="3:10" ht="13.5">
      <c r="C79" s="22"/>
      <c r="D79" s="13"/>
      <c r="E79" s="13"/>
      <c r="F79" s="13"/>
      <c r="G79" s="13"/>
      <c r="H79" s="13"/>
      <c r="I79" s="13"/>
      <c r="J79" s="21"/>
    </row>
    <row r="80" spans="3:10" ht="13.5">
      <c r="C80" s="22"/>
      <c r="D80" s="13"/>
      <c r="E80" s="13"/>
      <c r="F80" s="13"/>
      <c r="G80" s="13"/>
      <c r="H80" s="13"/>
      <c r="I80" s="13"/>
      <c r="J80" s="21"/>
    </row>
    <row r="81" spans="3:10" ht="13.5">
      <c r="C81" s="22"/>
      <c r="D81" s="13"/>
      <c r="E81" s="13"/>
      <c r="F81" s="13"/>
      <c r="G81" s="13"/>
      <c r="H81" s="13"/>
      <c r="I81" s="13"/>
      <c r="J81" s="21"/>
    </row>
    <row r="82" spans="3:10" ht="13.5">
      <c r="C82" s="22"/>
      <c r="D82" s="13"/>
      <c r="E82" s="13"/>
      <c r="F82" s="13"/>
      <c r="G82" s="13"/>
      <c r="H82" s="13"/>
      <c r="I82" s="13"/>
      <c r="J82" s="21"/>
    </row>
    <row r="83" spans="3:10" ht="13.5">
      <c r="C83" s="22"/>
      <c r="D83" s="13"/>
      <c r="E83" s="13"/>
      <c r="F83" s="13"/>
      <c r="G83" s="13"/>
      <c r="H83" s="13"/>
      <c r="I83" s="13"/>
      <c r="J83" s="21"/>
    </row>
    <row r="84" spans="3:10" ht="13.5">
      <c r="C84" s="22"/>
      <c r="D84" s="13"/>
      <c r="E84" s="13"/>
      <c r="F84" s="13"/>
      <c r="G84" s="13"/>
      <c r="H84" s="13"/>
      <c r="I84" s="13"/>
      <c r="J84" s="21"/>
    </row>
    <row r="85" spans="3:10" ht="13.5">
      <c r="C85" s="22"/>
      <c r="D85" s="13"/>
      <c r="E85" s="13"/>
      <c r="F85" s="13"/>
      <c r="G85" s="13"/>
      <c r="H85" s="13"/>
      <c r="I85" s="13"/>
      <c r="J85" s="21"/>
    </row>
    <row r="86" spans="3:10" ht="13.5">
      <c r="C86" s="22"/>
      <c r="D86" s="13"/>
      <c r="E86" s="13"/>
      <c r="F86" s="13"/>
      <c r="G86" s="13"/>
      <c r="H86" s="13"/>
      <c r="I86" s="13"/>
      <c r="J86" s="21"/>
    </row>
    <row r="87" spans="3:10" ht="13.5">
      <c r="C87" s="22"/>
      <c r="D87" s="13"/>
      <c r="E87" s="13"/>
      <c r="F87" s="13"/>
      <c r="G87" s="13"/>
      <c r="H87" s="13"/>
      <c r="I87" s="13"/>
      <c r="J87" s="21"/>
    </row>
    <row r="88" spans="3:10" ht="13.5">
      <c r="C88" s="22"/>
      <c r="D88" s="13"/>
      <c r="E88" s="13"/>
      <c r="F88" s="13"/>
      <c r="G88" s="13"/>
      <c r="H88" s="13"/>
      <c r="I88" s="13"/>
      <c r="J88" s="21"/>
    </row>
    <row r="89" spans="3:10" ht="13.5">
      <c r="C89" s="22"/>
      <c r="D89" s="13"/>
      <c r="E89" s="13"/>
      <c r="F89" s="13"/>
      <c r="G89" s="13"/>
      <c r="H89" s="13"/>
      <c r="I89" s="13"/>
      <c r="J89" s="21"/>
    </row>
  </sheetData>
  <mergeCells count="7">
    <mergeCell ref="C13:C14"/>
    <mergeCell ref="D14:J14"/>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C1:Q89"/>
  <sheetViews>
    <sheetView view="pageBreakPreview" zoomScaleSheetLayoutView="100" workbookViewId="0" topLeftCell="B22">
      <selection activeCell="J16" sqref="J1:J16384"/>
    </sheetView>
  </sheetViews>
  <sheetFormatPr defaultColWidth="9.00390625" defaultRowHeight="13.5"/>
  <cols>
    <col min="1" max="1" width="4.875" style="0" hidden="1" customWidth="1"/>
    <col min="2" max="2" width="0.6171875" style="0" customWidth="1"/>
    <col min="3" max="3" width="15.75390625" style="1" customWidth="1"/>
    <col min="4" max="9" width="5.00390625" style="2" customWidth="1"/>
    <col min="10" max="10" width="37.625" style="130" customWidth="1"/>
    <col min="11" max="11" width="4.25390625" style="0" bestFit="1" customWidth="1"/>
    <col min="12" max="16" width="2.375" style="0" bestFit="1" customWidth="1"/>
  </cols>
  <sheetData>
    <row r="1" spans="4:9" ht="13.5">
      <c r="D1" s="2">
        <f aca="true" t="shared" si="0" ref="D1:I1">$G$4-SUM(D7:D9)</f>
        <v>1</v>
      </c>
      <c r="E1" s="2">
        <f t="shared" si="0"/>
        <v>0</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185</v>
      </c>
      <c r="D4" s="97"/>
      <c r="E4" s="96">
        <v>69</v>
      </c>
      <c r="F4" s="97"/>
      <c r="G4" s="96">
        <f>COUNTA(C12:C151)-1</f>
        <v>34</v>
      </c>
      <c r="H4" s="97"/>
      <c r="I4" s="151">
        <f>G4/E4</f>
        <v>0.4927536231884058</v>
      </c>
      <c r="J4" s="151"/>
    </row>
    <row r="5" spans="3:4" ht="11.25" customHeight="1" thickBot="1">
      <c r="C5" s="4"/>
      <c r="D5" s="5"/>
    </row>
    <row r="6" spans="3:10" ht="14.25" thickBot="1">
      <c r="C6" s="6" t="s">
        <v>388</v>
      </c>
      <c r="D6" s="7" t="s">
        <v>389</v>
      </c>
      <c r="E6" s="7" t="s">
        <v>390</v>
      </c>
      <c r="F6" s="7" t="s">
        <v>391</v>
      </c>
      <c r="G6" s="7" t="s">
        <v>392</v>
      </c>
      <c r="H6" s="7" t="s">
        <v>393</v>
      </c>
      <c r="I6" s="8" t="s">
        <v>394</v>
      </c>
      <c r="J6" s="131"/>
    </row>
    <row r="7" spans="3:10" ht="13.5">
      <c r="C7" s="10" t="s">
        <v>415</v>
      </c>
      <c r="D7" s="11">
        <f>COUNTIF($D$12:$D$151,C7)</f>
        <v>1</v>
      </c>
      <c r="E7" s="11">
        <f>COUNTIF($E$12:$E$151,C7)</f>
        <v>27</v>
      </c>
      <c r="F7" s="11">
        <f>COUNTIF($F$12:$F$151,C7)</f>
        <v>34</v>
      </c>
      <c r="G7" s="11">
        <f>COUNTIF($G$12:$G$151,C7)</f>
        <v>32</v>
      </c>
      <c r="H7" s="11">
        <f>COUNTIF($H$12:$H$151,C7)</f>
        <v>33</v>
      </c>
      <c r="I7" s="12">
        <f>COUNTIF($I$12:$I$151,C7)</f>
        <v>31</v>
      </c>
      <c r="J7" s="131"/>
    </row>
    <row r="8" spans="3:10" ht="13.5">
      <c r="C8" s="10" t="s">
        <v>416</v>
      </c>
      <c r="D8" s="13">
        <f>COUNTIF($D$12:$D$151,C8)</f>
        <v>32</v>
      </c>
      <c r="E8" s="13">
        <f>COUNTIF($E$12:$E$151,C8)</f>
        <v>6</v>
      </c>
      <c r="F8" s="13">
        <f>COUNTIF($F$12:$F$151,C8)</f>
        <v>0</v>
      </c>
      <c r="G8" s="13">
        <f>COUNTIF($G$12:$G$151,C8)</f>
        <v>1</v>
      </c>
      <c r="H8" s="13">
        <f>COUNTIF($H$12:$H$151,C8)</f>
        <v>0</v>
      </c>
      <c r="I8" s="14">
        <f>COUNTIF($I$12:$I$151,C8)</f>
        <v>0</v>
      </c>
      <c r="J8" s="131"/>
    </row>
    <row r="9" spans="3:10" ht="14.25" thickBot="1">
      <c r="C9" s="15" t="s">
        <v>417</v>
      </c>
      <c r="D9" s="16">
        <f>COUNTIF($D$12:$D$151,C9)</f>
        <v>0</v>
      </c>
      <c r="E9" s="16">
        <f>COUNTIF($E$12:$E$151,C9)</f>
        <v>1</v>
      </c>
      <c r="F9" s="16">
        <f>COUNTIF($F$12:$F$151,C9)</f>
        <v>0</v>
      </c>
      <c r="G9" s="16">
        <f>COUNTIF($G$12:$G$151,C9)</f>
        <v>1</v>
      </c>
      <c r="H9" s="16">
        <f>COUNTIF($H$12:$H$151,C9)</f>
        <v>1</v>
      </c>
      <c r="I9" s="17">
        <f>COUNTIF($I$12:$I$151,C9)</f>
        <v>3</v>
      </c>
      <c r="J9" s="131"/>
    </row>
    <row r="10" spans="3:10" s="9" customFormat="1" ht="13.5">
      <c r="C10" s="18"/>
      <c r="D10" s="19"/>
      <c r="E10" s="19"/>
      <c r="F10" s="19"/>
      <c r="G10" s="19"/>
      <c r="H10" s="19"/>
      <c r="I10" s="19"/>
      <c r="J10" s="131"/>
    </row>
    <row r="11" spans="3:10" s="9" customFormat="1" ht="13.5">
      <c r="C11" s="20" t="s">
        <v>395</v>
      </c>
      <c r="D11" s="13" t="s">
        <v>389</v>
      </c>
      <c r="E11" s="13" t="s">
        <v>390</v>
      </c>
      <c r="F11" s="13" t="s">
        <v>391</v>
      </c>
      <c r="G11" s="13" t="s">
        <v>392</v>
      </c>
      <c r="H11" s="13" t="s">
        <v>393</v>
      </c>
      <c r="I11" s="13" t="s">
        <v>394</v>
      </c>
      <c r="J11" s="132" t="s">
        <v>396</v>
      </c>
    </row>
    <row r="12" spans="3:17" ht="177.75" customHeight="1">
      <c r="C12" s="85" t="s">
        <v>208</v>
      </c>
      <c r="D12" s="86" t="s">
        <v>483</v>
      </c>
      <c r="E12" s="13" t="s">
        <v>484</v>
      </c>
      <c r="F12" s="13" t="s">
        <v>484</v>
      </c>
      <c r="G12" s="13" t="s">
        <v>484</v>
      </c>
      <c r="H12" s="13" t="s">
        <v>484</v>
      </c>
      <c r="I12" s="13" t="s">
        <v>484</v>
      </c>
      <c r="J12" s="94" t="s">
        <v>608</v>
      </c>
      <c r="K12" t="str">
        <f>ASC(D12)</f>
        <v>b</v>
      </c>
      <c r="L12" t="str">
        <f aca="true" t="shared" si="1" ref="L12:Q12">ASC(E12)</f>
        <v>a</v>
      </c>
      <c r="M12" t="str">
        <f t="shared" si="1"/>
        <v>a</v>
      </c>
      <c r="N12" t="str">
        <f t="shared" si="1"/>
        <v>a</v>
      </c>
      <c r="O12" t="str">
        <f t="shared" si="1"/>
        <v>a</v>
      </c>
      <c r="P12" t="str">
        <f t="shared" si="1"/>
        <v>a</v>
      </c>
      <c r="Q12" t="e">
        <f t="shared" si="1"/>
        <v>#VALUE!</v>
      </c>
    </row>
    <row r="13" spans="3:16" ht="13.5">
      <c r="C13" s="85" t="s">
        <v>186</v>
      </c>
      <c r="D13" s="86" t="s">
        <v>483</v>
      </c>
      <c r="E13" s="13" t="s">
        <v>483</v>
      </c>
      <c r="F13" s="13" t="s">
        <v>484</v>
      </c>
      <c r="G13" s="13" t="s">
        <v>484</v>
      </c>
      <c r="H13" s="13" t="s">
        <v>484</v>
      </c>
      <c r="I13" s="13" t="s">
        <v>484</v>
      </c>
      <c r="J13" s="132"/>
      <c r="K13" t="str">
        <f aca="true" t="shared" si="2" ref="K13:K33">ASC(D13)</f>
        <v>b</v>
      </c>
      <c r="L13" t="str">
        <f aca="true" t="shared" si="3" ref="L13:L33">ASC(E13)</f>
        <v>b</v>
      </c>
      <c r="M13" t="str">
        <f aca="true" t="shared" si="4" ref="M13:M33">ASC(F13)</f>
        <v>a</v>
      </c>
      <c r="N13" t="str">
        <f aca="true" t="shared" si="5" ref="N13:N33">ASC(G13)</f>
        <v>a</v>
      </c>
      <c r="O13" t="str">
        <f aca="true" t="shared" si="6" ref="O13:O33">ASC(H13)</f>
        <v>a</v>
      </c>
      <c r="P13" t="str">
        <f aca="true" t="shared" si="7" ref="P13:P33">ASC(I13)</f>
        <v>a</v>
      </c>
    </row>
    <row r="14" spans="3:16" ht="13.5">
      <c r="C14" s="85" t="s">
        <v>187</v>
      </c>
      <c r="D14" s="86" t="s">
        <v>483</v>
      </c>
      <c r="E14" s="13" t="s">
        <v>483</v>
      </c>
      <c r="F14" s="13" t="s">
        <v>484</v>
      </c>
      <c r="G14" s="13" t="s">
        <v>484</v>
      </c>
      <c r="H14" s="13" t="s">
        <v>484</v>
      </c>
      <c r="I14" s="13" t="s">
        <v>484</v>
      </c>
      <c r="J14" s="132"/>
      <c r="K14" t="str">
        <f t="shared" si="2"/>
        <v>b</v>
      </c>
      <c r="L14" t="str">
        <f t="shared" si="3"/>
        <v>b</v>
      </c>
      <c r="M14" t="str">
        <f t="shared" si="4"/>
        <v>a</v>
      </c>
      <c r="N14" t="str">
        <f t="shared" si="5"/>
        <v>a</v>
      </c>
      <c r="O14" t="str">
        <f t="shared" si="6"/>
        <v>a</v>
      </c>
      <c r="P14" t="str">
        <f t="shared" si="7"/>
        <v>a</v>
      </c>
    </row>
    <row r="15" spans="3:16" ht="13.5">
      <c r="C15" s="85" t="s">
        <v>188</v>
      </c>
      <c r="D15" s="86" t="s">
        <v>483</v>
      </c>
      <c r="E15" s="13" t="s">
        <v>483</v>
      </c>
      <c r="F15" s="13" t="s">
        <v>484</v>
      </c>
      <c r="G15" s="13" t="s">
        <v>484</v>
      </c>
      <c r="H15" s="13" t="s">
        <v>484</v>
      </c>
      <c r="I15" s="13" t="s">
        <v>484</v>
      </c>
      <c r="J15" s="132"/>
      <c r="K15" t="str">
        <f t="shared" si="2"/>
        <v>b</v>
      </c>
      <c r="L15" t="str">
        <f t="shared" si="3"/>
        <v>b</v>
      </c>
      <c r="M15" t="str">
        <f t="shared" si="4"/>
        <v>a</v>
      </c>
      <c r="N15" t="str">
        <f t="shared" si="5"/>
        <v>a</v>
      </c>
      <c r="O15" t="str">
        <f t="shared" si="6"/>
        <v>a</v>
      </c>
      <c r="P15" t="str">
        <f t="shared" si="7"/>
        <v>a</v>
      </c>
    </row>
    <row r="16" spans="3:16" ht="53.25" customHeight="1">
      <c r="C16" s="85" t="s">
        <v>189</v>
      </c>
      <c r="D16" s="13" t="s">
        <v>484</v>
      </c>
      <c r="E16" s="13" t="s">
        <v>485</v>
      </c>
      <c r="F16" s="13" t="s">
        <v>484</v>
      </c>
      <c r="G16" s="13" t="s">
        <v>485</v>
      </c>
      <c r="H16" s="13" t="s">
        <v>485</v>
      </c>
      <c r="I16" s="13" t="s">
        <v>484</v>
      </c>
      <c r="J16" s="94" t="s">
        <v>609</v>
      </c>
      <c r="K16" t="str">
        <f t="shared" si="2"/>
        <v>a</v>
      </c>
      <c r="L16" t="str">
        <f t="shared" si="3"/>
        <v>c</v>
      </c>
      <c r="M16" t="str">
        <f t="shared" si="4"/>
        <v>a</v>
      </c>
      <c r="N16" t="str">
        <f t="shared" si="5"/>
        <v>c</v>
      </c>
      <c r="O16" t="str">
        <f t="shared" si="6"/>
        <v>c</v>
      </c>
      <c r="P16" t="str">
        <f t="shared" si="7"/>
        <v>a</v>
      </c>
    </row>
    <row r="17" spans="3:16" ht="13.5">
      <c r="C17" s="85" t="s">
        <v>190</v>
      </c>
      <c r="D17" s="137" t="s">
        <v>483</v>
      </c>
      <c r="E17" s="11" t="s">
        <v>484</v>
      </c>
      <c r="F17" s="11" t="s">
        <v>484</v>
      </c>
      <c r="G17" s="11" t="s">
        <v>484</v>
      </c>
      <c r="H17" s="11" t="s">
        <v>484</v>
      </c>
      <c r="I17" s="11" t="s">
        <v>484</v>
      </c>
      <c r="J17" s="138"/>
      <c r="K17" t="str">
        <f t="shared" si="2"/>
        <v>b</v>
      </c>
      <c r="L17" t="str">
        <f t="shared" si="3"/>
        <v>a</v>
      </c>
      <c r="M17" t="str">
        <f t="shared" si="4"/>
        <v>a</v>
      </c>
      <c r="N17" t="str">
        <f t="shared" si="5"/>
        <v>a</v>
      </c>
      <c r="O17" t="str">
        <f t="shared" si="6"/>
        <v>a</v>
      </c>
      <c r="P17" t="str">
        <f t="shared" si="7"/>
        <v>a</v>
      </c>
    </row>
    <row r="18" spans="3:16" ht="13.5">
      <c r="C18" s="85" t="s">
        <v>191</v>
      </c>
      <c r="D18" s="86" t="s">
        <v>483</v>
      </c>
      <c r="E18" s="13" t="s">
        <v>484</v>
      </c>
      <c r="F18" s="13" t="s">
        <v>484</v>
      </c>
      <c r="G18" s="13" t="s">
        <v>484</v>
      </c>
      <c r="H18" s="13" t="s">
        <v>484</v>
      </c>
      <c r="I18" s="13" t="s">
        <v>484</v>
      </c>
      <c r="J18" s="132"/>
      <c r="K18" t="str">
        <f t="shared" si="2"/>
        <v>b</v>
      </c>
      <c r="L18" t="str">
        <f t="shared" si="3"/>
        <v>a</v>
      </c>
      <c r="M18" t="str">
        <f t="shared" si="4"/>
        <v>a</v>
      </c>
      <c r="N18" t="str">
        <f t="shared" si="5"/>
        <v>a</v>
      </c>
      <c r="O18" t="str">
        <f t="shared" si="6"/>
        <v>a</v>
      </c>
      <c r="P18" t="str">
        <f t="shared" si="7"/>
        <v>a</v>
      </c>
    </row>
    <row r="19" spans="3:16" ht="13.5">
      <c r="C19" s="85" t="s">
        <v>192</v>
      </c>
      <c r="D19" s="86" t="s">
        <v>483</v>
      </c>
      <c r="E19" s="13" t="s">
        <v>484</v>
      </c>
      <c r="F19" s="13" t="s">
        <v>484</v>
      </c>
      <c r="G19" s="13" t="s">
        <v>484</v>
      </c>
      <c r="H19" s="13" t="s">
        <v>484</v>
      </c>
      <c r="I19" s="13" t="s">
        <v>484</v>
      </c>
      <c r="J19" s="132"/>
      <c r="K19" t="str">
        <f t="shared" si="2"/>
        <v>b</v>
      </c>
      <c r="L19" t="str">
        <f t="shared" si="3"/>
        <v>a</v>
      </c>
      <c r="M19" t="str">
        <f t="shared" si="4"/>
        <v>a</v>
      </c>
      <c r="N19" t="str">
        <f t="shared" si="5"/>
        <v>a</v>
      </c>
      <c r="O19" t="str">
        <f t="shared" si="6"/>
        <v>a</v>
      </c>
      <c r="P19" t="str">
        <f t="shared" si="7"/>
        <v>a</v>
      </c>
    </row>
    <row r="20" spans="3:16" ht="13.5">
      <c r="C20" s="85" t="s">
        <v>193</v>
      </c>
      <c r="D20" s="86" t="s">
        <v>483</v>
      </c>
      <c r="E20" s="13" t="s">
        <v>484</v>
      </c>
      <c r="F20" s="13" t="s">
        <v>484</v>
      </c>
      <c r="G20" s="13" t="s">
        <v>484</v>
      </c>
      <c r="H20" s="13" t="s">
        <v>484</v>
      </c>
      <c r="I20" s="13" t="s">
        <v>484</v>
      </c>
      <c r="J20" s="132"/>
      <c r="K20" t="str">
        <f t="shared" si="2"/>
        <v>b</v>
      </c>
      <c r="L20" t="str">
        <f t="shared" si="3"/>
        <v>a</v>
      </c>
      <c r="M20" t="str">
        <f t="shared" si="4"/>
        <v>a</v>
      </c>
      <c r="N20" t="str">
        <f t="shared" si="5"/>
        <v>a</v>
      </c>
      <c r="O20" t="str">
        <f t="shared" si="6"/>
        <v>a</v>
      </c>
      <c r="P20" t="str">
        <f t="shared" si="7"/>
        <v>a</v>
      </c>
    </row>
    <row r="21" spans="3:16" ht="13.5">
      <c r="C21" s="85" t="s">
        <v>194</v>
      </c>
      <c r="D21" s="86" t="s">
        <v>483</v>
      </c>
      <c r="E21" s="13" t="s">
        <v>484</v>
      </c>
      <c r="F21" s="13" t="s">
        <v>484</v>
      </c>
      <c r="G21" s="13" t="s">
        <v>484</v>
      </c>
      <c r="H21" s="13" t="s">
        <v>484</v>
      </c>
      <c r="I21" s="13" t="s">
        <v>484</v>
      </c>
      <c r="J21" s="132"/>
      <c r="K21" t="str">
        <f t="shared" si="2"/>
        <v>b</v>
      </c>
      <c r="L21" t="str">
        <f t="shared" si="3"/>
        <v>a</v>
      </c>
      <c r="M21" t="str">
        <f t="shared" si="4"/>
        <v>a</v>
      </c>
      <c r="N21" t="str">
        <f t="shared" si="5"/>
        <v>a</v>
      </c>
      <c r="O21" t="str">
        <f t="shared" si="6"/>
        <v>a</v>
      </c>
      <c r="P21" t="str">
        <f t="shared" si="7"/>
        <v>a</v>
      </c>
    </row>
    <row r="22" spans="3:16" ht="13.5">
      <c r="C22" s="85" t="s">
        <v>195</v>
      </c>
      <c r="D22" s="86" t="s">
        <v>483</v>
      </c>
      <c r="E22" s="13" t="s">
        <v>484</v>
      </c>
      <c r="F22" s="13" t="s">
        <v>484</v>
      </c>
      <c r="G22" s="13" t="s">
        <v>484</v>
      </c>
      <c r="H22" s="13" t="s">
        <v>484</v>
      </c>
      <c r="I22" s="13" t="s">
        <v>484</v>
      </c>
      <c r="J22" s="132"/>
      <c r="K22" t="str">
        <f t="shared" si="2"/>
        <v>b</v>
      </c>
      <c r="L22" t="str">
        <f t="shared" si="3"/>
        <v>a</v>
      </c>
      <c r="M22" t="str">
        <f t="shared" si="4"/>
        <v>a</v>
      </c>
      <c r="N22" t="str">
        <f t="shared" si="5"/>
        <v>a</v>
      </c>
      <c r="O22" t="str">
        <f t="shared" si="6"/>
        <v>a</v>
      </c>
      <c r="P22" t="str">
        <f t="shared" si="7"/>
        <v>a</v>
      </c>
    </row>
    <row r="23" spans="3:16" ht="13.5">
      <c r="C23" s="85" t="s">
        <v>196</v>
      </c>
      <c r="D23" s="86" t="s">
        <v>483</v>
      </c>
      <c r="E23" s="13" t="s">
        <v>484</v>
      </c>
      <c r="F23" s="13" t="s">
        <v>484</v>
      </c>
      <c r="G23" s="13" t="s">
        <v>484</v>
      </c>
      <c r="H23" s="13" t="s">
        <v>484</v>
      </c>
      <c r="I23" s="13" t="s">
        <v>484</v>
      </c>
      <c r="J23" s="132"/>
      <c r="K23" t="str">
        <f t="shared" si="2"/>
        <v>b</v>
      </c>
      <c r="L23" t="str">
        <f t="shared" si="3"/>
        <v>a</v>
      </c>
      <c r="M23" t="str">
        <f t="shared" si="4"/>
        <v>a</v>
      </c>
      <c r="N23" t="str">
        <f t="shared" si="5"/>
        <v>a</v>
      </c>
      <c r="O23" t="str">
        <f t="shared" si="6"/>
        <v>a</v>
      </c>
      <c r="P23" t="str">
        <f t="shared" si="7"/>
        <v>a</v>
      </c>
    </row>
    <row r="24" spans="3:16" ht="13.5">
      <c r="C24" s="85" t="s">
        <v>197</v>
      </c>
      <c r="D24" s="86" t="s">
        <v>483</v>
      </c>
      <c r="E24" s="13" t="s">
        <v>484</v>
      </c>
      <c r="F24" s="13" t="s">
        <v>484</v>
      </c>
      <c r="G24" s="13" t="s">
        <v>484</v>
      </c>
      <c r="H24" s="13" t="s">
        <v>484</v>
      </c>
      <c r="I24" s="13" t="s">
        <v>484</v>
      </c>
      <c r="J24" s="132"/>
      <c r="K24" t="str">
        <f t="shared" si="2"/>
        <v>b</v>
      </c>
      <c r="L24" t="str">
        <f t="shared" si="3"/>
        <v>a</v>
      </c>
      <c r="M24" t="str">
        <f t="shared" si="4"/>
        <v>a</v>
      </c>
      <c r="N24" t="str">
        <f t="shared" si="5"/>
        <v>a</v>
      </c>
      <c r="O24" t="str">
        <f t="shared" si="6"/>
        <v>a</v>
      </c>
      <c r="P24" t="str">
        <f t="shared" si="7"/>
        <v>a</v>
      </c>
    </row>
    <row r="25" spans="3:16" ht="13.5">
      <c r="C25" s="85" t="s">
        <v>198</v>
      </c>
      <c r="D25" s="86" t="s">
        <v>483</v>
      </c>
      <c r="E25" s="13" t="s">
        <v>484</v>
      </c>
      <c r="F25" s="13" t="s">
        <v>484</v>
      </c>
      <c r="G25" s="13" t="s">
        <v>484</v>
      </c>
      <c r="H25" s="13" t="s">
        <v>484</v>
      </c>
      <c r="I25" s="13" t="s">
        <v>484</v>
      </c>
      <c r="J25" s="132"/>
      <c r="K25" t="str">
        <f t="shared" si="2"/>
        <v>b</v>
      </c>
      <c r="L25" t="str">
        <f t="shared" si="3"/>
        <v>a</v>
      </c>
      <c r="M25" t="str">
        <f t="shared" si="4"/>
        <v>a</v>
      </c>
      <c r="N25" t="str">
        <f t="shared" si="5"/>
        <v>a</v>
      </c>
      <c r="O25" t="str">
        <f t="shared" si="6"/>
        <v>a</v>
      </c>
      <c r="P25" t="str">
        <f t="shared" si="7"/>
        <v>a</v>
      </c>
    </row>
    <row r="26" spans="3:16" ht="13.5">
      <c r="C26" s="85" t="s">
        <v>199</v>
      </c>
      <c r="D26" s="86" t="s">
        <v>483</v>
      </c>
      <c r="E26" s="13" t="s">
        <v>484</v>
      </c>
      <c r="F26" s="13" t="s">
        <v>484</v>
      </c>
      <c r="G26" s="13" t="s">
        <v>484</v>
      </c>
      <c r="H26" s="13" t="s">
        <v>484</v>
      </c>
      <c r="I26" s="13" t="s">
        <v>485</v>
      </c>
      <c r="J26" s="132"/>
      <c r="K26" t="str">
        <f t="shared" si="2"/>
        <v>b</v>
      </c>
      <c r="L26" t="str">
        <f t="shared" si="3"/>
        <v>a</v>
      </c>
      <c r="M26" t="str">
        <f t="shared" si="4"/>
        <v>a</v>
      </c>
      <c r="N26" t="str">
        <f t="shared" si="5"/>
        <v>a</v>
      </c>
      <c r="O26" t="str">
        <f t="shared" si="6"/>
        <v>a</v>
      </c>
      <c r="P26" t="str">
        <f t="shared" si="7"/>
        <v>c</v>
      </c>
    </row>
    <row r="27" spans="3:16" ht="13.5">
      <c r="C27" s="85" t="s">
        <v>200</v>
      </c>
      <c r="D27" s="86" t="s">
        <v>483</v>
      </c>
      <c r="E27" s="13" t="s">
        <v>484</v>
      </c>
      <c r="F27" s="13" t="s">
        <v>484</v>
      </c>
      <c r="G27" s="13" t="s">
        <v>484</v>
      </c>
      <c r="H27" s="13" t="s">
        <v>484</v>
      </c>
      <c r="I27" s="13" t="s">
        <v>485</v>
      </c>
      <c r="J27" s="132"/>
      <c r="K27" t="str">
        <f t="shared" si="2"/>
        <v>b</v>
      </c>
      <c r="L27" t="str">
        <f t="shared" si="3"/>
        <v>a</v>
      </c>
      <c r="M27" t="str">
        <f t="shared" si="4"/>
        <v>a</v>
      </c>
      <c r="N27" t="str">
        <f t="shared" si="5"/>
        <v>a</v>
      </c>
      <c r="O27" t="str">
        <f t="shared" si="6"/>
        <v>a</v>
      </c>
      <c r="P27" t="str">
        <f t="shared" si="7"/>
        <v>c</v>
      </c>
    </row>
    <row r="28" spans="3:16" ht="13.5">
      <c r="C28" s="85" t="s">
        <v>201</v>
      </c>
      <c r="D28" s="86" t="s">
        <v>483</v>
      </c>
      <c r="E28" s="13" t="s">
        <v>484</v>
      </c>
      <c r="F28" s="13" t="s">
        <v>484</v>
      </c>
      <c r="G28" s="13" t="s">
        <v>484</v>
      </c>
      <c r="H28" s="13" t="s">
        <v>484</v>
      </c>
      <c r="I28" s="13" t="s">
        <v>484</v>
      </c>
      <c r="J28" s="132"/>
      <c r="K28" t="str">
        <f t="shared" si="2"/>
        <v>b</v>
      </c>
      <c r="L28" t="str">
        <f t="shared" si="3"/>
        <v>a</v>
      </c>
      <c r="M28" t="str">
        <f t="shared" si="4"/>
        <v>a</v>
      </c>
      <c r="N28" t="str">
        <f t="shared" si="5"/>
        <v>a</v>
      </c>
      <c r="O28" t="str">
        <f t="shared" si="6"/>
        <v>a</v>
      </c>
      <c r="P28" t="str">
        <f t="shared" si="7"/>
        <v>a</v>
      </c>
    </row>
    <row r="29" spans="3:16" ht="13.5">
      <c r="C29" s="85" t="s">
        <v>202</v>
      </c>
      <c r="D29" s="86" t="s">
        <v>483</v>
      </c>
      <c r="E29" s="13" t="s">
        <v>483</v>
      </c>
      <c r="F29" s="13" t="s">
        <v>484</v>
      </c>
      <c r="G29" s="13" t="s">
        <v>484</v>
      </c>
      <c r="H29" s="13" t="s">
        <v>484</v>
      </c>
      <c r="I29" s="13" t="s">
        <v>484</v>
      </c>
      <c r="J29" s="132"/>
      <c r="K29" t="str">
        <f t="shared" si="2"/>
        <v>b</v>
      </c>
      <c r="L29" t="str">
        <f t="shared" si="3"/>
        <v>b</v>
      </c>
      <c r="M29" t="str">
        <f t="shared" si="4"/>
        <v>a</v>
      </c>
      <c r="N29" t="str">
        <f t="shared" si="5"/>
        <v>a</v>
      </c>
      <c r="O29" t="str">
        <f t="shared" si="6"/>
        <v>a</v>
      </c>
      <c r="P29" t="str">
        <f t="shared" si="7"/>
        <v>a</v>
      </c>
    </row>
    <row r="30" spans="3:16" ht="65.25" customHeight="1">
      <c r="C30" s="85" t="s">
        <v>209</v>
      </c>
      <c r="D30" s="86" t="s">
        <v>483</v>
      </c>
      <c r="E30" s="13" t="s">
        <v>484</v>
      </c>
      <c r="F30" s="13" t="s">
        <v>484</v>
      </c>
      <c r="G30" s="13" t="s">
        <v>484</v>
      </c>
      <c r="H30" s="13" t="s">
        <v>484</v>
      </c>
      <c r="I30" s="13" t="s">
        <v>485</v>
      </c>
      <c r="J30" s="94" t="s">
        <v>610</v>
      </c>
      <c r="K30" t="str">
        <f t="shared" si="2"/>
        <v>b</v>
      </c>
      <c r="L30" t="str">
        <f t="shared" si="3"/>
        <v>a</v>
      </c>
      <c r="M30" t="str">
        <f t="shared" si="4"/>
        <v>a</v>
      </c>
      <c r="N30" t="str">
        <f t="shared" si="5"/>
        <v>a</v>
      </c>
      <c r="O30" t="str">
        <f t="shared" si="6"/>
        <v>a</v>
      </c>
      <c r="P30" t="str">
        <f t="shared" si="7"/>
        <v>c</v>
      </c>
    </row>
    <row r="31" spans="3:16" ht="13.5">
      <c r="C31" s="85" t="s">
        <v>203</v>
      </c>
      <c r="D31" s="86" t="s">
        <v>483</v>
      </c>
      <c r="E31" s="13" t="s">
        <v>483</v>
      </c>
      <c r="F31" s="13" t="s">
        <v>484</v>
      </c>
      <c r="G31" s="13" t="s">
        <v>484</v>
      </c>
      <c r="H31" s="13" t="s">
        <v>484</v>
      </c>
      <c r="I31" s="13" t="s">
        <v>484</v>
      </c>
      <c r="J31" s="132"/>
      <c r="K31" t="str">
        <f t="shared" si="2"/>
        <v>b</v>
      </c>
      <c r="L31" t="str">
        <f t="shared" si="3"/>
        <v>b</v>
      </c>
      <c r="M31" t="str">
        <f t="shared" si="4"/>
        <v>a</v>
      </c>
      <c r="N31" t="str">
        <f t="shared" si="5"/>
        <v>a</v>
      </c>
      <c r="O31" t="str">
        <f t="shared" si="6"/>
        <v>a</v>
      </c>
      <c r="P31" t="str">
        <f t="shared" si="7"/>
        <v>a</v>
      </c>
    </row>
    <row r="32" spans="3:16" ht="24">
      <c r="C32" s="85" t="s">
        <v>204</v>
      </c>
      <c r="D32" s="86" t="s">
        <v>207</v>
      </c>
      <c r="E32" s="13" t="s">
        <v>484</v>
      </c>
      <c r="F32" s="13" t="s">
        <v>484</v>
      </c>
      <c r="G32" s="13" t="s">
        <v>484</v>
      </c>
      <c r="H32" s="13" t="s">
        <v>484</v>
      </c>
      <c r="I32" s="13" t="s">
        <v>484</v>
      </c>
      <c r="J32" s="94" t="s">
        <v>611</v>
      </c>
      <c r="K32" t="str">
        <f t="shared" si="2"/>
        <v>d</v>
      </c>
      <c r="L32" t="str">
        <f t="shared" si="3"/>
        <v>a</v>
      </c>
      <c r="M32" t="str">
        <f t="shared" si="4"/>
        <v>a</v>
      </c>
      <c r="N32" t="str">
        <f t="shared" si="5"/>
        <v>a</v>
      </c>
      <c r="O32" t="str">
        <f t="shared" si="6"/>
        <v>a</v>
      </c>
      <c r="P32" t="str">
        <f t="shared" si="7"/>
        <v>a</v>
      </c>
    </row>
    <row r="33" spans="3:16" ht="13.5">
      <c r="C33" s="85" t="s">
        <v>205</v>
      </c>
      <c r="D33" s="86" t="s">
        <v>483</v>
      </c>
      <c r="E33" s="13" t="s">
        <v>483</v>
      </c>
      <c r="F33" s="13" t="s">
        <v>484</v>
      </c>
      <c r="G33" s="13" t="s">
        <v>483</v>
      </c>
      <c r="H33" s="13" t="s">
        <v>484</v>
      </c>
      <c r="I33" s="13" t="s">
        <v>484</v>
      </c>
      <c r="J33" s="132"/>
      <c r="K33" t="str">
        <f t="shared" si="2"/>
        <v>b</v>
      </c>
      <c r="L33" t="str">
        <f t="shared" si="3"/>
        <v>b</v>
      </c>
      <c r="M33" t="str">
        <f t="shared" si="4"/>
        <v>a</v>
      </c>
      <c r="N33" t="str">
        <f t="shared" si="5"/>
        <v>b</v>
      </c>
      <c r="O33" t="str">
        <f t="shared" si="6"/>
        <v>a</v>
      </c>
      <c r="P33" t="str">
        <f t="shared" si="7"/>
        <v>a</v>
      </c>
    </row>
    <row r="34" spans="3:16" ht="40.5">
      <c r="C34" s="85" t="s">
        <v>210</v>
      </c>
      <c r="D34" s="87" t="s">
        <v>206</v>
      </c>
      <c r="E34" s="13" t="s">
        <v>206</v>
      </c>
      <c r="F34" s="88" t="s">
        <v>206</v>
      </c>
      <c r="G34" s="13" t="s">
        <v>206</v>
      </c>
      <c r="H34" s="88" t="s">
        <v>206</v>
      </c>
      <c r="I34" s="13" t="s">
        <v>206</v>
      </c>
      <c r="J34" s="94" t="s">
        <v>612</v>
      </c>
      <c r="K34" t="str">
        <f aca="true" t="shared" si="8" ref="K34:P34">ASC(D34)</f>
        <v>ｰ</v>
      </c>
      <c r="L34" t="str">
        <f t="shared" si="8"/>
        <v>ｰ</v>
      </c>
      <c r="M34" t="str">
        <f t="shared" si="8"/>
        <v>ｰ</v>
      </c>
      <c r="N34" t="str">
        <f t="shared" si="8"/>
        <v>ｰ</v>
      </c>
      <c r="O34" t="str">
        <f t="shared" si="8"/>
        <v>ｰ</v>
      </c>
      <c r="P34" t="str">
        <f t="shared" si="8"/>
        <v>ｰ</v>
      </c>
    </row>
    <row r="35" spans="3:11" ht="27">
      <c r="C35" s="85" t="s">
        <v>208</v>
      </c>
      <c r="D35" s="86" t="s">
        <v>483</v>
      </c>
      <c r="E35" s="13" t="s">
        <v>484</v>
      </c>
      <c r="F35" s="13" t="s">
        <v>484</v>
      </c>
      <c r="G35" s="13" t="s">
        <v>484</v>
      </c>
      <c r="H35" s="13" t="s">
        <v>484</v>
      </c>
      <c r="I35" s="13" t="s">
        <v>484</v>
      </c>
      <c r="J35" s="132"/>
      <c r="K35">
        <v>1</v>
      </c>
    </row>
    <row r="36" spans="3:11" ht="27">
      <c r="C36" s="85" t="s">
        <v>208</v>
      </c>
      <c r="D36" s="86" t="s">
        <v>483</v>
      </c>
      <c r="E36" s="13" t="s">
        <v>484</v>
      </c>
      <c r="F36" s="13" t="s">
        <v>484</v>
      </c>
      <c r="G36" s="13" t="s">
        <v>484</v>
      </c>
      <c r="H36" s="13" t="s">
        <v>484</v>
      </c>
      <c r="I36" s="13" t="s">
        <v>484</v>
      </c>
      <c r="J36" s="132"/>
      <c r="K36">
        <v>2</v>
      </c>
    </row>
    <row r="37" spans="3:11" ht="27">
      <c r="C37" s="85" t="s">
        <v>208</v>
      </c>
      <c r="D37" s="86" t="s">
        <v>483</v>
      </c>
      <c r="E37" s="13" t="s">
        <v>484</v>
      </c>
      <c r="F37" s="13" t="s">
        <v>484</v>
      </c>
      <c r="G37" s="13" t="s">
        <v>484</v>
      </c>
      <c r="H37" s="13" t="s">
        <v>484</v>
      </c>
      <c r="I37" s="13" t="s">
        <v>484</v>
      </c>
      <c r="J37" s="132"/>
      <c r="K37">
        <v>3</v>
      </c>
    </row>
    <row r="38" spans="3:11" ht="27">
      <c r="C38" s="85" t="s">
        <v>208</v>
      </c>
      <c r="D38" s="86" t="s">
        <v>483</v>
      </c>
      <c r="E38" s="13" t="s">
        <v>484</v>
      </c>
      <c r="F38" s="13" t="s">
        <v>484</v>
      </c>
      <c r="G38" s="13" t="s">
        <v>484</v>
      </c>
      <c r="H38" s="13" t="s">
        <v>484</v>
      </c>
      <c r="I38" s="13" t="s">
        <v>484</v>
      </c>
      <c r="J38" s="132"/>
      <c r="K38">
        <v>4</v>
      </c>
    </row>
    <row r="39" spans="3:11" ht="27">
      <c r="C39" s="85" t="s">
        <v>208</v>
      </c>
      <c r="D39" s="86" t="s">
        <v>483</v>
      </c>
      <c r="E39" s="13" t="s">
        <v>484</v>
      </c>
      <c r="F39" s="13" t="s">
        <v>484</v>
      </c>
      <c r="G39" s="13" t="s">
        <v>484</v>
      </c>
      <c r="H39" s="13" t="s">
        <v>484</v>
      </c>
      <c r="I39" s="13" t="s">
        <v>484</v>
      </c>
      <c r="J39" s="132"/>
      <c r="K39">
        <v>5</v>
      </c>
    </row>
    <row r="40" spans="3:11" ht="27">
      <c r="C40" s="85" t="s">
        <v>208</v>
      </c>
      <c r="D40" s="86" t="s">
        <v>483</v>
      </c>
      <c r="E40" s="13" t="s">
        <v>484</v>
      </c>
      <c r="F40" s="13" t="s">
        <v>484</v>
      </c>
      <c r="G40" s="13" t="s">
        <v>484</v>
      </c>
      <c r="H40" s="13" t="s">
        <v>484</v>
      </c>
      <c r="I40" s="13" t="s">
        <v>484</v>
      </c>
      <c r="J40" s="132"/>
      <c r="K40">
        <v>6</v>
      </c>
    </row>
    <row r="41" spans="3:11" ht="27">
      <c r="C41" s="85" t="s">
        <v>208</v>
      </c>
      <c r="D41" s="86" t="s">
        <v>483</v>
      </c>
      <c r="E41" s="13" t="s">
        <v>484</v>
      </c>
      <c r="F41" s="13" t="s">
        <v>484</v>
      </c>
      <c r="G41" s="13" t="s">
        <v>484</v>
      </c>
      <c r="H41" s="13" t="s">
        <v>484</v>
      </c>
      <c r="I41" s="13" t="s">
        <v>484</v>
      </c>
      <c r="J41" s="132"/>
      <c r="K41">
        <v>7</v>
      </c>
    </row>
    <row r="42" spans="3:11" ht="27">
      <c r="C42" s="85" t="s">
        <v>208</v>
      </c>
      <c r="D42" s="86" t="s">
        <v>483</v>
      </c>
      <c r="E42" s="13" t="s">
        <v>484</v>
      </c>
      <c r="F42" s="13" t="s">
        <v>484</v>
      </c>
      <c r="G42" s="13" t="s">
        <v>484</v>
      </c>
      <c r="H42" s="13" t="s">
        <v>484</v>
      </c>
      <c r="I42" s="13" t="s">
        <v>484</v>
      </c>
      <c r="J42" s="132"/>
      <c r="K42">
        <v>8</v>
      </c>
    </row>
    <row r="43" spans="3:11" ht="27">
      <c r="C43" s="85" t="s">
        <v>208</v>
      </c>
      <c r="D43" s="86" t="s">
        <v>483</v>
      </c>
      <c r="E43" s="13" t="s">
        <v>484</v>
      </c>
      <c r="F43" s="13" t="s">
        <v>484</v>
      </c>
      <c r="G43" s="13" t="s">
        <v>484</v>
      </c>
      <c r="H43" s="13" t="s">
        <v>484</v>
      </c>
      <c r="I43" s="13" t="s">
        <v>484</v>
      </c>
      <c r="J43" s="132"/>
      <c r="K43">
        <v>9</v>
      </c>
    </row>
    <row r="44" spans="3:11" ht="27">
      <c r="C44" s="85" t="s">
        <v>208</v>
      </c>
      <c r="D44" s="86" t="s">
        <v>483</v>
      </c>
      <c r="E44" s="13" t="s">
        <v>484</v>
      </c>
      <c r="F44" s="13" t="s">
        <v>484</v>
      </c>
      <c r="G44" s="13" t="s">
        <v>484</v>
      </c>
      <c r="H44" s="13" t="s">
        <v>484</v>
      </c>
      <c r="I44" s="13" t="s">
        <v>484</v>
      </c>
      <c r="J44" s="132"/>
      <c r="K44">
        <v>10</v>
      </c>
    </row>
    <row r="45" spans="3:11" ht="27">
      <c r="C45" s="85" t="s">
        <v>208</v>
      </c>
      <c r="D45" s="86" t="s">
        <v>483</v>
      </c>
      <c r="E45" s="13" t="s">
        <v>484</v>
      </c>
      <c r="F45" s="13" t="s">
        <v>484</v>
      </c>
      <c r="G45" s="13" t="s">
        <v>484</v>
      </c>
      <c r="H45" s="13" t="s">
        <v>484</v>
      </c>
      <c r="I45" s="13" t="s">
        <v>484</v>
      </c>
      <c r="J45" s="132"/>
      <c r="K45">
        <v>11</v>
      </c>
    </row>
    <row r="46" spans="3:11" ht="27">
      <c r="C46" s="85" t="s">
        <v>208</v>
      </c>
      <c r="D46" s="86" t="s">
        <v>483</v>
      </c>
      <c r="E46" s="13" t="s">
        <v>484</v>
      </c>
      <c r="F46" s="13" t="s">
        <v>484</v>
      </c>
      <c r="G46" s="13" t="s">
        <v>484</v>
      </c>
      <c r="H46" s="13" t="s">
        <v>484</v>
      </c>
      <c r="I46" s="13" t="s">
        <v>484</v>
      </c>
      <c r="J46" s="132"/>
      <c r="K46">
        <v>12</v>
      </c>
    </row>
    <row r="47" spans="3:10" ht="13.5">
      <c r="C47" s="22"/>
      <c r="D47" s="13"/>
      <c r="E47" s="13"/>
      <c r="F47" s="13"/>
      <c r="G47" s="13"/>
      <c r="H47" s="13"/>
      <c r="I47" s="13"/>
      <c r="J47" s="132"/>
    </row>
    <row r="48" spans="3:10" ht="13.5">
      <c r="C48" s="22"/>
      <c r="D48" s="13"/>
      <c r="E48" s="13"/>
      <c r="F48" s="13"/>
      <c r="G48" s="13"/>
      <c r="H48" s="13"/>
      <c r="I48" s="13"/>
      <c r="J48" s="132"/>
    </row>
    <row r="49" spans="3:10" ht="13.5">
      <c r="C49" s="22"/>
      <c r="D49" s="13"/>
      <c r="E49" s="13"/>
      <c r="F49" s="13"/>
      <c r="G49" s="13"/>
      <c r="H49" s="13"/>
      <c r="I49" s="13"/>
      <c r="J49" s="132"/>
    </row>
    <row r="50" spans="3:10" ht="13.5">
      <c r="C50" s="22"/>
      <c r="D50" s="13"/>
      <c r="E50" s="13"/>
      <c r="F50" s="13"/>
      <c r="G50" s="13"/>
      <c r="H50" s="13"/>
      <c r="I50" s="13"/>
      <c r="J50" s="132"/>
    </row>
    <row r="51" spans="3:10" ht="13.5">
      <c r="C51" s="22"/>
      <c r="D51" s="13"/>
      <c r="E51" s="13"/>
      <c r="F51" s="13"/>
      <c r="G51" s="13"/>
      <c r="H51" s="13"/>
      <c r="I51" s="13"/>
      <c r="J51" s="132"/>
    </row>
    <row r="52" spans="3:10" ht="13.5">
      <c r="C52" s="22"/>
      <c r="D52" s="13"/>
      <c r="E52" s="13"/>
      <c r="F52" s="13"/>
      <c r="G52" s="13"/>
      <c r="H52" s="13"/>
      <c r="I52" s="13"/>
      <c r="J52" s="132"/>
    </row>
    <row r="53" spans="3:10" ht="13.5">
      <c r="C53" s="22"/>
      <c r="D53" s="13"/>
      <c r="E53" s="13"/>
      <c r="F53" s="13"/>
      <c r="G53" s="13"/>
      <c r="H53" s="13"/>
      <c r="I53" s="13"/>
      <c r="J53" s="132"/>
    </row>
    <row r="54" spans="3:10" ht="13.5">
      <c r="C54" s="22"/>
      <c r="D54" s="13"/>
      <c r="E54" s="13"/>
      <c r="F54" s="13"/>
      <c r="G54" s="13"/>
      <c r="H54" s="13"/>
      <c r="I54" s="13"/>
      <c r="J54" s="132"/>
    </row>
    <row r="55" spans="3:10" ht="13.5">
      <c r="C55" s="22"/>
      <c r="D55" s="13"/>
      <c r="E55" s="13"/>
      <c r="F55" s="13"/>
      <c r="G55" s="13"/>
      <c r="H55" s="13"/>
      <c r="I55" s="13"/>
      <c r="J55" s="132"/>
    </row>
    <row r="56" spans="3:10" ht="13.5">
      <c r="C56" s="22"/>
      <c r="D56" s="13"/>
      <c r="E56" s="13"/>
      <c r="F56" s="13"/>
      <c r="G56" s="13"/>
      <c r="H56" s="13"/>
      <c r="I56" s="13"/>
      <c r="J56" s="132"/>
    </row>
    <row r="57" spans="3:10" ht="13.5">
      <c r="C57" s="22"/>
      <c r="D57" s="13"/>
      <c r="E57" s="13"/>
      <c r="F57" s="13"/>
      <c r="G57" s="13"/>
      <c r="H57" s="13"/>
      <c r="I57" s="13"/>
      <c r="J57" s="132"/>
    </row>
    <row r="58" spans="3:10" ht="13.5">
      <c r="C58" s="22"/>
      <c r="D58" s="13"/>
      <c r="E58" s="13"/>
      <c r="F58" s="13"/>
      <c r="G58" s="13"/>
      <c r="H58" s="13"/>
      <c r="I58" s="13"/>
      <c r="J58" s="132"/>
    </row>
    <row r="59" spans="3:10" ht="13.5">
      <c r="C59" s="22"/>
      <c r="D59" s="13"/>
      <c r="E59" s="13"/>
      <c r="F59" s="13"/>
      <c r="G59" s="13"/>
      <c r="H59" s="13"/>
      <c r="I59" s="13"/>
      <c r="J59" s="132"/>
    </row>
    <row r="60" spans="3:10" ht="13.5">
      <c r="C60" s="22"/>
      <c r="D60" s="13"/>
      <c r="E60" s="13"/>
      <c r="F60" s="13"/>
      <c r="G60" s="13"/>
      <c r="H60" s="13"/>
      <c r="I60" s="13"/>
      <c r="J60" s="132"/>
    </row>
    <row r="61" spans="3:10" ht="13.5">
      <c r="C61" s="22"/>
      <c r="D61" s="13"/>
      <c r="E61" s="13"/>
      <c r="F61" s="13"/>
      <c r="G61" s="13"/>
      <c r="H61" s="13"/>
      <c r="I61" s="13"/>
      <c r="J61" s="132"/>
    </row>
    <row r="62" spans="3:10" ht="13.5">
      <c r="C62" s="22"/>
      <c r="D62" s="13"/>
      <c r="E62" s="13"/>
      <c r="F62" s="13"/>
      <c r="G62" s="13"/>
      <c r="H62" s="13"/>
      <c r="I62" s="13"/>
      <c r="J62" s="132"/>
    </row>
    <row r="63" spans="3:10" ht="13.5">
      <c r="C63" s="22"/>
      <c r="D63" s="13"/>
      <c r="E63" s="13"/>
      <c r="F63" s="13"/>
      <c r="G63" s="13"/>
      <c r="H63" s="13"/>
      <c r="I63" s="13"/>
      <c r="J63" s="132"/>
    </row>
    <row r="64" spans="3:10" ht="13.5">
      <c r="C64" s="22"/>
      <c r="D64" s="13"/>
      <c r="E64" s="13"/>
      <c r="F64" s="13"/>
      <c r="G64" s="13"/>
      <c r="H64" s="13"/>
      <c r="I64" s="13"/>
      <c r="J64" s="132"/>
    </row>
    <row r="65" spans="3:10" ht="13.5">
      <c r="C65" s="22"/>
      <c r="D65" s="13"/>
      <c r="E65" s="13"/>
      <c r="F65" s="13"/>
      <c r="G65" s="13"/>
      <c r="H65" s="13"/>
      <c r="I65" s="13"/>
      <c r="J65" s="132"/>
    </row>
    <row r="66" spans="3:10" ht="13.5">
      <c r="C66" s="22"/>
      <c r="D66" s="13"/>
      <c r="E66" s="13"/>
      <c r="F66" s="13"/>
      <c r="G66" s="13"/>
      <c r="H66" s="13"/>
      <c r="I66" s="13"/>
      <c r="J66" s="132"/>
    </row>
    <row r="67" spans="3:10" ht="13.5">
      <c r="C67" s="22"/>
      <c r="D67" s="13"/>
      <c r="E67" s="13"/>
      <c r="F67" s="13"/>
      <c r="G67" s="13"/>
      <c r="H67" s="13"/>
      <c r="I67" s="13"/>
      <c r="J67" s="132"/>
    </row>
    <row r="68" spans="3:10" ht="13.5">
      <c r="C68" s="22"/>
      <c r="D68" s="13"/>
      <c r="E68" s="13"/>
      <c r="F68" s="13"/>
      <c r="G68" s="13"/>
      <c r="H68" s="13"/>
      <c r="I68" s="13"/>
      <c r="J68" s="132"/>
    </row>
    <row r="69" spans="3:10" ht="13.5">
      <c r="C69" s="22"/>
      <c r="D69" s="13"/>
      <c r="E69" s="13"/>
      <c r="F69" s="13"/>
      <c r="G69" s="13"/>
      <c r="H69" s="13"/>
      <c r="I69" s="13"/>
      <c r="J69" s="132"/>
    </row>
    <row r="70" spans="3:10" ht="13.5">
      <c r="C70" s="22"/>
      <c r="D70" s="13"/>
      <c r="E70" s="13"/>
      <c r="F70" s="13"/>
      <c r="G70" s="13"/>
      <c r="H70" s="13"/>
      <c r="I70" s="13"/>
      <c r="J70" s="132"/>
    </row>
    <row r="71" spans="3:10" ht="13.5">
      <c r="C71" s="22"/>
      <c r="D71" s="13"/>
      <c r="E71" s="13"/>
      <c r="F71" s="13"/>
      <c r="G71" s="13"/>
      <c r="H71" s="13"/>
      <c r="I71" s="13"/>
      <c r="J71" s="132"/>
    </row>
    <row r="72" spans="3:10" ht="13.5">
      <c r="C72" s="22"/>
      <c r="D72" s="13"/>
      <c r="E72" s="13"/>
      <c r="F72" s="13"/>
      <c r="G72" s="13"/>
      <c r="H72" s="13"/>
      <c r="I72" s="13"/>
      <c r="J72" s="132"/>
    </row>
    <row r="73" spans="3:10" ht="13.5">
      <c r="C73" s="22"/>
      <c r="D73" s="13"/>
      <c r="E73" s="13"/>
      <c r="F73" s="13"/>
      <c r="G73" s="13"/>
      <c r="H73" s="13"/>
      <c r="I73" s="13"/>
      <c r="J73" s="132"/>
    </row>
    <row r="74" spans="3:10" ht="13.5">
      <c r="C74" s="22"/>
      <c r="D74" s="13"/>
      <c r="E74" s="13"/>
      <c r="F74" s="13"/>
      <c r="G74" s="13"/>
      <c r="H74" s="13"/>
      <c r="I74" s="13"/>
      <c r="J74" s="132"/>
    </row>
    <row r="75" spans="3:10" ht="13.5">
      <c r="C75" s="22"/>
      <c r="D75" s="13"/>
      <c r="E75" s="13"/>
      <c r="F75" s="13"/>
      <c r="G75" s="13"/>
      <c r="H75" s="13"/>
      <c r="I75" s="13"/>
      <c r="J75" s="132"/>
    </row>
    <row r="76" spans="3:10" ht="13.5">
      <c r="C76" s="22"/>
      <c r="D76" s="13"/>
      <c r="E76" s="13"/>
      <c r="F76" s="13"/>
      <c r="G76" s="13"/>
      <c r="H76" s="13"/>
      <c r="I76" s="13"/>
      <c r="J76" s="132"/>
    </row>
    <row r="77" spans="3:10" ht="13.5">
      <c r="C77" s="22"/>
      <c r="D77" s="13"/>
      <c r="E77" s="13"/>
      <c r="F77" s="13"/>
      <c r="G77" s="13"/>
      <c r="H77" s="13"/>
      <c r="I77" s="13"/>
      <c r="J77" s="132"/>
    </row>
    <row r="78" spans="3:10" ht="13.5">
      <c r="C78" s="22"/>
      <c r="D78" s="13"/>
      <c r="E78" s="13"/>
      <c r="F78" s="13"/>
      <c r="G78" s="13"/>
      <c r="H78" s="13"/>
      <c r="I78" s="13"/>
      <c r="J78" s="132"/>
    </row>
    <row r="79" spans="3:10" ht="13.5">
      <c r="C79" s="22"/>
      <c r="D79" s="13"/>
      <c r="E79" s="13"/>
      <c r="F79" s="13"/>
      <c r="G79" s="13"/>
      <c r="H79" s="13"/>
      <c r="I79" s="13"/>
      <c r="J79" s="132"/>
    </row>
    <row r="80" spans="3:10" ht="13.5">
      <c r="C80" s="22"/>
      <c r="D80" s="13"/>
      <c r="E80" s="13"/>
      <c r="F80" s="13"/>
      <c r="G80" s="13"/>
      <c r="H80" s="13"/>
      <c r="I80" s="13"/>
      <c r="J80" s="132"/>
    </row>
    <row r="81" spans="3:10" ht="13.5">
      <c r="C81" s="22"/>
      <c r="D81" s="13"/>
      <c r="E81" s="13"/>
      <c r="F81" s="13"/>
      <c r="G81" s="13"/>
      <c r="H81" s="13"/>
      <c r="I81" s="13"/>
      <c r="J81" s="132"/>
    </row>
    <row r="82" spans="3:10" ht="13.5">
      <c r="C82" s="22"/>
      <c r="D82" s="13"/>
      <c r="E82" s="13"/>
      <c r="F82" s="13"/>
      <c r="G82" s="13"/>
      <c r="H82" s="13"/>
      <c r="I82" s="13"/>
      <c r="J82" s="132"/>
    </row>
    <row r="83" spans="3:10" ht="13.5">
      <c r="C83" s="22"/>
      <c r="D83" s="13"/>
      <c r="E83" s="13"/>
      <c r="F83" s="13"/>
      <c r="G83" s="13"/>
      <c r="H83" s="13"/>
      <c r="I83" s="13"/>
      <c r="J83" s="132"/>
    </row>
    <row r="84" spans="3:10" ht="13.5">
      <c r="C84" s="22"/>
      <c r="D84" s="13"/>
      <c r="E84" s="13"/>
      <c r="F84" s="13"/>
      <c r="G84" s="13"/>
      <c r="H84" s="13"/>
      <c r="I84" s="13"/>
      <c r="J84" s="132"/>
    </row>
    <row r="85" spans="3:10" ht="13.5">
      <c r="C85" s="22"/>
      <c r="D85" s="13"/>
      <c r="E85" s="13"/>
      <c r="F85" s="13"/>
      <c r="G85" s="13"/>
      <c r="H85" s="13"/>
      <c r="I85" s="13"/>
      <c r="J85" s="132"/>
    </row>
    <row r="86" spans="3:10" ht="13.5">
      <c r="C86" s="22"/>
      <c r="D86" s="13"/>
      <c r="E86" s="13"/>
      <c r="F86" s="13"/>
      <c r="G86" s="13"/>
      <c r="H86" s="13"/>
      <c r="I86" s="13"/>
      <c r="J86" s="132"/>
    </row>
    <row r="87" spans="3:10" ht="13.5">
      <c r="C87" s="22"/>
      <c r="D87" s="13"/>
      <c r="E87" s="13"/>
      <c r="F87" s="13"/>
      <c r="G87" s="13"/>
      <c r="H87" s="13"/>
      <c r="I87" s="13"/>
      <c r="J87" s="132"/>
    </row>
    <row r="88" spans="3:10" ht="13.5">
      <c r="C88" s="22"/>
      <c r="D88" s="13"/>
      <c r="E88" s="13"/>
      <c r="F88" s="13"/>
      <c r="G88" s="13"/>
      <c r="H88" s="13"/>
      <c r="I88" s="13"/>
      <c r="J88" s="132"/>
    </row>
    <row r="89" spans="3:10" ht="13.5">
      <c r="C89" s="22"/>
      <c r="D89" s="13"/>
      <c r="E89" s="13"/>
      <c r="F89" s="13"/>
      <c r="G89" s="13"/>
      <c r="H89" s="13"/>
      <c r="I89" s="13"/>
      <c r="J89" s="132"/>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C1:P89"/>
  <sheetViews>
    <sheetView view="pageBreakPreview" zoomScaleSheetLayoutView="100" workbookViewId="0" topLeftCell="B28">
      <selection activeCell="J16" sqref="J1:J16384"/>
    </sheetView>
  </sheetViews>
  <sheetFormatPr defaultColWidth="9.00390625" defaultRowHeight="13.5"/>
  <cols>
    <col min="1" max="1" width="4.875" style="0" hidden="1" customWidth="1"/>
    <col min="2" max="2" width="0.6171875" style="0" customWidth="1"/>
    <col min="3" max="3" width="20.625" style="1" bestFit="1" customWidth="1"/>
    <col min="4" max="9" width="5.00390625" style="2" customWidth="1"/>
    <col min="10" max="10" width="30.125" style="1" customWidth="1"/>
    <col min="11" max="13" width="2.625" style="0" bestFit="1" customWidth="1"/>
    <col min="14" max="14" width="2.75390625" style="0" bestFit="1" customWidth="1"/>
    <col min="15" max="15" width="2.625" style="0" bestFit="1" customWidth="1"/>
    <col min="16" max="16" width="2.75390625" style="0" bestFit="1" customWidth="1"/>
  </cols>
  <sheetData>
    <row r="1" spans="4:9" ht="13.5">
      <c r="D1" s="2">
        <f aca="true" t="shared" si="0" ref="D1:I1">$G$4-SUM(D7:D9)</f>
        <v>0</v>
      </c>
      <c r="E1" s="2">
        <f t="shared" si="0"/>
        <v>0</v>
      </c>
      <c r="F1" s="2">
        <f t="shared" si="0"/>
        <v>1</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240</v>
      </c>
      <c r="D4" s="97"/>
      <c r="E4" s="96">
        <v>55</v>
      </c>
      <c r="F4" s="97"/>
      <c r="G4" s="96">
        <f>COUNTA(C12:C151)</f>
        <v>23</v>
      </c>
      <c r="H4" s="97"/>
      <c r="I4" s="151">
        <f>G4/E4</f>
        <v>0.41818181818181815</v>
      </c>
      <c r="J4" s="151"/>
    </row>
    <row r="5" spans="3:4" ht="11.25" customHeight="1" thickBot="1">
      <c r="C5" s="4"/>
      <c r="D5" s="5"/>
    </row>
    <row r="6" spans="3:10" ht="14.25" thickBot="1">
      <c r="C6" s="6" t="s">
        <v>388</v>
      </c>
      <c r="D6" s="7" t="s">
        <v>389</v>
      </c>
      <c r="E6" s="7" t="s">
        <v>390</v>
      </c>
      <c r="F6" s="7" t="s">
        <v>391</v>
      </c>
      <c r="G6" s="7" t="s">
        <v>392</v>
      </c>
      <c r="H6" s="7" t="s">
        <v>393</v>
      </c>
      <c r="I6" s="8" t="s">
        <v>394</v>
      </c>
      <c r="J6" s="18"/>
    </row>
    <row r="7" spans="3:10" ht="13.5">
      <c r="C7" s="10" t="s">
        <v>418</v>
      </c>
      <c r="D7" s="11">
        <f>COUNTIF($D$12:$D$151,C7)</f>
        <v>8</v>
      </c>
      <c r="E7" s="11">
        <f>COUNTIF($E$12:$E$151,C7)</f>
        <v>10</v>
      </c>
      <c r="F7" s="11">
        <f>COUNTIF($F$12:$F$151,C7)</f>
        <v>21</v>
      </c>
      <c r="G7" s="11">
        <f>COUNTIF($G$12:$G$151,C7)</f>
        <v>10</v>
      </c>
      <c r="H7" s="11">
        <f>COUNTIF($H$12:$H$151,C7)</f>
        <v>17</v>
      </c>
      <c r="I7" s="12">
        <f>COUNTIF($I$12:$I$151,C7)</f>
        <v>10</v>
      </c>
      <c r="J7" s="18"/>
    </row>
    <row r="8" spans="3:10" ht="13.5">
      <c r="C8" s="10" t="s">
        <v>419</v>
      </c>
      <c r="D8" s="13">
        <f>COUNTIF($D$12:$D$151,C8)</f>
        <v>12</v>
      </c>
      <c r="E8" s="13">
        <f>COUNTIF($E$12:$E$151,C8)</f>
        <v>10</v>
      </c>
      <c r="F8" s="13">
        <f>COUNTIF($F$12:$F$151,C8)</f>
        <v>1</v>
      </c>
      <c r="G8" s="13">
        <f>COUNTIF($G$12:$G$151,C8)</f>
        <v>0</v>
      </c>
      <c r="H8" s="13">
        <f>COUNTIF($H$12:$H$151,C8)</f>
        <v>0</v>
      </c>
      <c r="I8" s="14">
        <f>COUNTIF($I$12:$I$151,C8)</f>
        <v>0</v>
      </c>
      <c r="J8" s="18"/>
    </row>
    <row r="9" spans="3:10" ht="14.25" thickBot="1">
      <c r="C9" s="15" t="s">
        <v>420</v>
      </c>
      <c r="D9" s="16">
        <f>COUNTIF($D$12:$D$151,C9)</f>
        <v>3</v>
      </c>
      <c r="E9" s="16">
        <f>COUNTIF($E$12:$E$151,C9)</f>
        <v>3</v>
      </c>
      <c r="F9" s="16">
        <f>COUNTIF($F$12:$F$151,C9)</f>
        <v>0</v>
      </c>
      <c r="G9" s="16">
        <f>COUNTIF($G$12:$G$151,C9)</f>
        <v>13</v>
      </c>
      <c r="H9" s="16">
        <f>COUNTIF($H$12:$H$151,C9)</f>
        <v>6</v>
      </c>
      <c r="I9" s="17">
        <f>COUNTIF($I$12:$I$151,C9)</f>
        <v>13</v>
      </c>
      <c r="J9" s="18"/>
    </row>
    <row r="10" spans="3:10" s="9" customFormat="1" ht="13.5">
      <c r="C10" s="18"/>
      <c r="D10" s="19"/>
      <c r="E10" s="19"/>
      <c r="F10" s="19"/>
      <c r="G10" s="19"/>
      <c r="H10" s="19"/>
      <c r="I10" s="19"/>
      <c r="J10" s="18"/>
    </row>
    <row r="11" spans="3:10" s="9" customFormat="1" ht="13.5">
      <c r="C11" s="20" t="s">
        <v>395</v>
      </c>
      <c r="D11" s="13" t="s">
        <v>389</v>
      </c>
      <c r="E11" s="13" t="s">
        <v>390</v>
      </c>
      <c r="F11" s="13" t="s">
        <v>391</v>
      </c>
      <c r="G11" s="13" t="s">
        <v>392</v>
      </c>
      <c r="H11" s="13" t="s">
        <v>393</v>
      </c>
      <c r="I11" s="13" t="s">
        <v>394</v>
      </c>
      <c r="J11" s="20" t="s">
        <v>396</v>
      </c>
    </row>
    <row r="12" spans="3:16" ht="13.5">
      <c r="C12" s="90" t="s">
        <v>211</v>
      </c>
      <c r="D12" s="89" t="s">
        <v>241</v>
      </c>
      <c r="E12" s="13" t="s">
        <v>241</v>
      </c>
      <c r="F12" s="13" t="s">
        <v>241</v>
      </c>
      <c r="G12" s="13" t="s">
        <v>242</v>
      </c>
      <c r="H12" s="13" t="s">
        <v>241</v>
      </c>
      <c r="I12" s="13" t="s">
        <v>242</v>
      </c>
      <c r="J12" s="20"/>
      <c r="K12" t="str">
        <f aca="true" t="shared" si="1" ref="K12:P12">ASC(D12)</f>
        <v>A</v>
      </c>
      <c r="L12" t="str">
        <f t="shared" si="1"/>
        <v>A</v>
      </c>
      <c r="M12" t="str">
        <f t="shared" si="1"/>
        <v>A</v>
      </c>
      <c r="N12" t="str">
        <f t="shared" si="1"/>
        <v>C</v>
      </c>
      <c r="O12" t="str">
        <f t="shared" si="1"/>
        <v>A</v>
      </c>
      <c r="P12" t="str">
        <f t="shared" si="1"/>
        <v>C</v>
      </c>
    </row>
    <row r="13" spans="3:16" ht="13.5">
      <c r="C13" s="90" t="s">
        <v>212</v>
      </c>
      <c r="D13" s="89" t="s">
        <v>241</v>
      </c>
      <c r="E13" s="13" t="s">
        <v>241</v>
      </c>
      <c r="F13" s="13" t="s">
        <v>241</v>
      </c>
      <c r="G13" s="13" t="s">
        <v>242</v>
      </c>
      <c r="H13" s="13" t="s">
        <v>241</v>
      </c>
      <c r="I13" s="13" t="s">
        <v>242</v>
      </c>
      <c r="J13" s="20"/>
      <c r="K13" t="str">
        <f aca="true" t="shared" si="2" ref="K13:K34">ASC(D13)</f>
        <v>A</v>
      </c>
      <c r="L13" t="str">
        <f aca="true" t="shared" si="3" ref="L13:L34">ASC(E13)</f>
        <v>A</v>
      </c>
      <c r="M13" t="str">
        <f aca="true" t="shared" si="4" ref="M13:M34">ASC(F13)</f>
        <v>A</v>
      </c>
      <c r="N13" t="str">
        <f aca="true" t="shared" si="5" ref="N13:N34">ASC(G13)</f>
        <v>C</v>
      </c>
      <c r="O13" t="str">
        <f aca="true" t="shared" si="6" ref="O13:O34">ASC(H13)</f>
        <v>A</v>
      </c>
      <c r="P13" t="str">
        <f aca="true" t="shared" si="7" ref="P13:P34">ASC(I13)</f>
        <v>C</v>
      </c>
    </row>
    <row r="14" spans="3:16" ht="13.5">
      <c r="C14" s="90" t="s">
        <v>213</v>
      </c>
      <c r="D14" s="89" t="s">
        <v>243</v>
      </c>
      <c r="E14" s="13" t="s">
        <v>243</v>
      </c>
      <c r="F14" s="13" t="s">
        <v>241</v>
      </c>
      <c r="G14" s="13" t="s">
        <v>242</v>
      </c>
      <c r="H14" s="13" t="s">
        <v>241</v>
      </c>
      <c r="I14" s="13" t="s">
        <v>242</v>
      </c>
      <c r="J14" s="20"/>
      <c r="K14" t="str">
        <f t="shared" si="2"/>
        <v>B</v>
      </c>
      <c r="L14" t="str">
        <f t="shared" si="3"/>
        <v>B</v>
      </c>
      <c r="M14" t="str">
        <f t="shared" si="4"/>
        <v>A</v>
      </c>
      <c r="N14" t="str">
        <f t="shared" si="5"/>
        <v>C</v>
      </c>
      <c r="O14" t="str">
        <f t="shared" si="6"/>
        <v>A</v>
      </c>
      <c r="P14" t="str">
        <f t="shared" si="7"/>
        <v>C</v>
      </c>
    </row>
    <row r="15" spans="3:16" ht="13.5">
      <c r="C15" s="90" t="s">
        <v>214</v>
      </c>
      <c r="D15" s="89" t="s">
        <v>241</v>
      </c>
      <c r="E15" s="13" t="s">
        <v>243</v>
      </c>
      <c r="F15" s="13" t="s">
        <v>241</v>
      </c>
      <c r="G15" s="13" t="s">
        <v>242</v>
      </c>
      <c r="H15" s="13" t="s">
        <v>241</v>
      </c>
      <c r="I15" s="13" t="s">
        <v>242</v>
      </c>
      <c r="J15" s="20"/>
      <c r="K15" t="str">
        <f t="shared" si="2"/>
        <v>A</v>
      </c>
      <c r="L15" t="str">
        <f t="shared" si="3"/>
        <v>B</v>
      </c>
      <c r="M15" t="str">
        <f t="shared" si="4"/>
        <v>A</v>
      </c>
      <c r="N15" t="str">
        <f t="shared" si="5"/>
        <v>C</v>
      </c>
      <c r="O15" t="str">
        <f t="shared" si="6"/>
        <v>A</v>
      </c>
      <c r="P15" t="str">
        <f t="shared" si="7"/>
        <v>C</v>
      </c>
    </row>
    <row r="16" spans="3:16" ht="13.5">
      <c r="C16" s="90" t="s">
        <v>215</v>
      </c>
      <c r="D16" s="89" t="s">
        <v>243</v>
      </c>
      <c r="E16" s="13" t="s">
        <v>243</v>
      </c>
      <c r="F16" s="13" t="s">
        <v>241</v>
      </c>
      <c r="G16" s="13" t="s">
        <v>242</v>
      </c>
      <c r="H16" s="13" t="s">
        <v>241</v>
      </c>
      <c r="I16" s="13" t="s">
        <v>242</v>
      </c>
      <c r="J16" s="20"/>
      <c r="K16" t="str">
        <f t="shared" si="2"/>
        <v>B</v>
      </c>
      <c r="L16" t="str">
        <f t="shared" si="3"/>
        <v>B</v>
      </c>
      <c r="M16" t="str">
        <f t="shared" si="4"/>
        <v>A</v>
      </c>
      <c r="N16" t="str">
        <f t="shared" si="5"/>
        <v>C</v>
      </c>
      <c r="O16" t="str">
        <f t="shared" si="6"/>
        <v>A</v>
      </c>
      <c r="P16" t="str">
        <f t="shared" si="7"/>
        <v>C</v>
      </c>
    </row>
    <row r="17" spans="3:16" ht="145.5" customHeight="1">
      <c r="C17" s="90" t="s">
        <v>231</v>
      </c>
      <c r="D17" s="89" t="s">
        <v>241</v>
      </c>
      <c r="E17" s="13" t="s">
        <v>242</v>
      </c>
      <c r="F17" s="13" t="s">
        <v>241</v>
      </c>
      <c r="G17" s="13" t="s">
        <v>241</v>
      </c>
      <c r="H17" s="13" t="s">
        <v>241</v>
      </c>
      <c r="I17" s="13" t="s">
        <v>241</v>
      </c>
      <c r="J17" s="20" t="s">
        <v>230</v>
      </c>
      <c r="K17" t="str">
        <f t="shared" si="2"/>
        <v>A</v>
      </c>
      <c r="L17" t="str">
        <f t="shared" si="3"/>
        <v>C</v>
      </c>
      <c r="M17" t="str">
        <f t="shared" si="4"/>
        <v>A</v>
      </c>
      <c r="N17" t="str">
        <f t="shared" si="5"/>
        <v>A</v>
      </c>
      <c r="O17" t="str">
        <f t="shared" si="6"/>
        <v>A</v>
      </c>
      <c r="P17" t="str">
        <f t="shared" si="7"/>
        <v>A</v>
      </c>
    </row>
    <row r="18" spans="3:16" ht="13.5">
      <c r="C18" s="90" t="s">
        <v>233</v>
      </c>
      <c r="D18" s="89" t="s">
        <v>243</v>
      </c>
      <c r="E18" s="13" t="s">
        <v>241</v>
      </c>
      <c r="F18" s="13" t="s">
        <v>241</v>
      </c>
      <c r="G18" s="13" t="s">
        <v>241</v>
      </c>
      <c r="H18" s="13" t="s">
        <v>241</v>
      </c>
      <c r="I18" s="13" t="s">
        <v>241</v>
      </c>
      <c r="J18" s="20" t="s">
        <v>232</v>
      </c>
      <c r="K18" t="str">
        <f t="shared" si="2"/>
        <v>B</v>
      </c>
      <c r="L18" t="str">
        <f t="shared" si="3"/>
        <v>A</v>
      </c>
      <c r="M18" t="str">
        <f t="shared" si="4"/>
        <v>A</v>
      </c>
      <c r="N18" t="str">
        <f t="shared" si="5"/>
        <v>A</v>
      </c>
      <c r="O18" t="str">
        <f t="shared" si="6"/>
        <v>A</v>
      </c>
      <c r="P18" t="str">
        <f t="shared" si="7"/>
        <v>A</v>
      </c>
    </row>
    <row r="19" spans="3:16" ht="13.5">
      <c r="C19" s="90" t="s">
        <v>216</v>
      </c>
      <c r="D19" s="89" t="s">
        <v>243</v>
      </c>
      <c r="E19" s="13" t="s">
        <v>241</v>
      </c>
      <c r="F19" s="13" t="s">
        <v>241</v>
      </c>
      <c r="G19" s="13" t="s">
        <v>241</v>
      </c>
      <c r="H19" s="13" t="s">
        <v>241</v>
      </c>
      <c r="I19" s="13" t="s">
        <v>241</v>
      </c>
      <c r="J19" s="20"/>
      <c r="K19" t="str">
        <f t="shared" si="2"/>
        <v>B</v>
      </c>
      <c r="L19" t="str">
        <f t="shared" si="3"/>
        <v>A</v>
      </c>
      <c r="M19" t="str">
        <f t="shared" si="4"/>
        <v>A</v>
      </c>
      <c r="N19" t="str">
        <f t="shared" si="5"/>
        <v>A</v>
      </c>
      <c r="O19" t="str">
        <f t="shared" si="6"/>
        <v>A</v>
      </c>
      <c r="P19" t="str">
        <f t="shared" si="7"/>
        <v>A</v>
      </c>
    </row>
    <row r="20" spans="3:16" ht="13.5">
      <c r="C20" s="90" t="s">
        <v>217</v>
      </c>
      <c r="D20" s="89" t="s">
        <v>243</v>
      </c>
      <c r="E20" s="13" t="s">
        <v>241</v>
      </c>
      <c r="F20" s="13" t="s">
        <v>241</v>
      </c>
      <c r="G20" s="13" t="s">
        <v>241</v>
      </c>
      <c r="H20" s="13" t="s">
        <v>241</v>
      </c>
      <c r="I20" s="13" t="s">
        <v>241</v>
      </c>
      <c r="J20" s="20"/>
      <c r="K20" t="str">
        <f t="shared" si="2"/>
        <v>B</v>
      </c>
      <c r="L20" t="str">
        <f t="shared" si="3"/>
        <v>A</v>
      </c>
      <c r="M20" t="str">
        <f t="shared" si="4"/>
        <v>A</v>
      </c>
      <c r="N20" t="str">
        <f t="shared" si="5"/>
        <v>A</v>
      </c>
      <c r="O20" t="str">
        <f t="shared" si="6"/>
        <v>A</v>
      </c>
      <c r="P20" t="str">
        <f t="shared" si="7"/>
        <v>A</v>
      </c>
    </row>
    <row r="21" spans="3:16" ht="13.5">
      <c r="C21" s="90" t="s">
        <v>218</v>
      </c>
      <c r="D21" s="89" t="s">
        <v>243</v>
      </c>
      <c r="E21" s="13" t="s">
        <v>241</v>
      </c>
      <c r="F21" s="13" t="s">
        <v>241</v>
      </c>
      <c r="G21" s="13" t="s">
        <v>241</v>
      </c>
      <c r="H21" s="13" t="s">
        <v>241</v>
      </c>
      <c r="I21" s="13" t="s">
        <v>241</v>
      </c>
      <c r="J21" s="20"/>
      <c r="K21" t="str">
        <f t="shared" si="2"/>
        <v>B</v>
      </c>
      <c r="L21" t="str">
        <f t="shared" si="3"/>
        <v>A</v>
      </c>
      <c r="M21" t="str">
        <f t="shared" si="4"/>
        <v>A</v>
      </c>
      <c r="N21" t="str">
        <f t="shared" si="5"/>
        <v>A</v>
      </c>
      <c r="O21" t="str">
        <f t="shared" si="6"/>
        <v>A</v>
      </c>
      <c r="P21" t="str">
        <f t="shared" si="7"/>
        <v>A</v>
      </c>
    </row>
    <row r="22" spans="3:16" ht="13.5">
      <c r="C22" s="90" t="s">
        <v>219</v>
      </c>
      <c r="D22" s="89" t="s">
        <v>241</v>
      </c>
      <c r="E22" s="13" t="s">
        <v>243</v>
      </c>
      <c r="F22" s="13" t="s">
        <v>241</v>
      </c>
      <c r="G22" s="13" t="s">
        <v>241</v>
      </c>
      <c r="H22" s="13" t="s">
        <v>241</v>
      </c>
      <c r="I22" s="13" t="s">
        <v>241</v>
      </c>
      <c r="J22" s="20"/>
      <c r="K22" t="str">
        <f t="shared" si="2"/>
        <v>A</v>
      </c>
      <c r="L22" t="str">
        <f t="shared" si="3"/>
        <v>B</v>
      </c>
      <c r="M22" t="str">
        <f t="shared" si="4"/>
        <v>A</v>
      </c>
      <c r="N22" t="str">
        <f t="shared" si="5"/>
        <v>A</v>
      </c>
      <c r="O22" t="str">
        <f t="shared" si="6"/>
        <v>A</v>
      </c>
      <c r="P22" t="str">
        <f t="shared" si="7"/>
        <v>A</v>
      </c>
    </row>
    <row r="23" spans="3:16" ht="13.5">
      <c r="C23" s="90" t="s">
        <v>220</v>
      </c>
      <c r="D23" s="89" t="s">
        <v>243</v>
      </c>
      <c r="E23" s="13" t="s">
        <v>243</v>
      </c>
      <c r="F23" s="13" t="s">
        <v>241</v>
      </c>
      <c r="G23" s="13" t="s">
        <v>242</v>
      </c>
      <c r="H23" s="13" t="s">
        <v>242</v>
      </c>
      <c r="I23" s="13" t="s">
        <v>242</v>
      </c>
      <c r="J23" s="20"/>
      <c r="K23" t="str">
        <f t="shared" si="2"/>
        <v>B</v>
      </c>
      <c r="L23" t="str">
        <f t="shared" si="3"/>
        <v>B</v>
      </c>
      <c r="M23" t="str">
        <f t="shared" si="4"/>
        <v>A</v>
      </c>
      <c r="N23" t="str">
        <f t="shared" si="5"/>
        <v>C</v>
      </c>
      <c r="O23" t="str">
        <f t="shared" si="6"/>
        <v>C</v>
      </c>
      <c r="P23" t="str">
        <f t="shared" si="7"/>
        <v>C</v>
      </c>
    </row>
    <row r="24" spans="3:16" ht="13.5">
      <c r="C24" s="90" t="s">
        <v>221</v>
      </c>
      <c r="D24" s="89" t="s">
        <v>242</v>
      </c>
      <c r="E24" s="13" t="s">
        <v>243</v>
      </c>
      <c r="F24" s="13" t="s">
        <v>241</v>
      </c>
      <c r="G24" s="13" t="s">
        <v>241</v>
      </c>
      <c r="H24" s="13" t="s">
        <v>241</v>
      </c>
      <c r="I24" s="13" t="s">
        <v>241</v>
      </c>
      <c r="J24" s="20"/>
      <c r="K24" t="str">
        <f t="shared" si="2"/>
        <v>C</v>
      </c>
      <c r="L24" t="str">
        <f t="shared" si="3"/>
        <v>B</v>
      </c>
      <c r="M24" t="str">
        <f t="shared" si="4"/>
        <v>A</v>
      </c>
      <c r="N24" t="str">
        <f t="shared" si="5"/>
        <v>A</v>
      </c>
      <c r="O24" t="str">
        <f t="shared" si="6"/>
        <v>A</v>
      </c>
      <c r="P24" t="str">
        <f t="shared" si="7"/>
        <v>A</v>
      </c>
    </row>
    <row r="25" spans="3:16" ht="90.75" customHeight="1">
      <c r="C25" s="90" t="s">
        <v>235</v>
      </c>
      <c r="D25" s="89" t="s">
        <v>242</v>
      </c>
      <c r="E25" s="13" t="s">
        <v>243</v>
      </c>
      <c r="F25" s="13" t="s">
        <v>241</v>
      </c>
      <c r="G25" s="13" t="s">
        <v>242</v>
      </c>
      <c r="H25" s="13" t="s">
        <v>242</v>
      </c>
      <c r="I25" s="13" t="s">
        <v>242</v>
      </c>
      <c r="J25" s="20" t="s">
        <v>234</v>
      </c>
      <c r="K25" t="str">
        <f t="shared" si="2"/>
        <v>C</v>
      </c>
      <c r="L25" t="str">
        <f t="shared" si="3"/>
        <v>B</v>
      </c>
      <c r="M25" t="str">
        <f t="shared" si="4"/>
        <v>A</v>
      </c>
      <c r="N25" t="str">
        <f t="shared" si="5"/>
        <v>C</v>
      </c>
      <c r="O25" t="str">
        <f t="shared" si="6"/>
        <v>C</v>
      </c>
      <c r="P25" t="str">
        <f t="shared" si="7"/>
        <v>C</v>
      </c>
    </row>
    <row r="26" spans="3:16" ht="13.5">
      <c r="C26" s="90" t="s">
        <v>222</v>
      </c>
      <c r="D26" s="89" t="s">
        <v>243</v>
      </c>
      <c r="E26" s="13" t="s">
        <v>241</v>
      </c>
      <c r="F26" s="13" t="s">
        <v>241</v>
      </c>
      <c r="G26" s="13" t="s">
        <v>242</v>
      </c>
      <c r="H26" s="13" t="s">
        <v>242</v>
      </c>
      <c r="I26" s="13" t="s">
        <v>242</v>
      </c>
      <c r="J26" s="20"/>
      <c r="K26" t="str">
        <f t="shared" si="2"/>
        <v>B</v>
      </c>
      <c r="L26" t="str">
        <f t="shared" si="3"/>
        <v>A</v>
      </c>
      <c r="M26" t="str">
        <f t="shared" si="4"/>
        <v>A</v>
      </c>
      <c r="N26" t="str">
        <f t="shared" si="5"/>
        <v>C</v>
      </c>
      <c r="O26" t="str">
        <f t="shared" si="6"/>
        <v>C</v>
      </c>
      <c r="P26" t="str">
        <f t="shared" si="7"/>
        <v>C</v>
      </c>
    </row>
    <row r="27" spans="3:16" ht="13.5">
      <c r="C27" s="90" t="s">
        <v>223</v>
      </c>
      <c r="D27" s="89" t="s">
        <v>243</v>
      </c>
      <c r="E27" s="13" t="s">
        <v>241</v>
      </c>
      <c r="F27" s="13" t="s">
        <v>241</v>
      </c>
      <c r="G27" s="13" t="s">
        <v>242</v>
      </c>
      <c r="H27" s="13" t="s">
        <v>242</v>
      </c>
      <c r="I27" s="13" t="s">
        <v>242</v>
      </c>
      <c r="J27" s="20"/>
      <c r="K27" t="str">
        <f t="shared" si="2"/>
        <v>B</v>
      </c>
      <c r="L27" t="str">
        <f t="shared" si="3"/>
        <v>A</v>
      </c>
      <c r="M27" t="str">
        <f t="shared" si="4"/>
        <v>A</v>
      </c>
      <c r="N27" t="str">
        <f t="shared" si="5"/>
        <v>C</v>
      </c>
      <c r="O27" t="str">
        <f t="shared" si="6"/>
        <v>C</v>
      </c>
      <c r="P27" t="str">
        <f t="shared" si="7"/>
        <v>C</v>
      </c>
    </row>
    <row r="28" spans="3:16" ht="13.5">
      <c r="C28" s="90" t="s">
        <v>224</v>
      </c>
      <c r="D28" s="89" t="s">
        <v>241</v>
      </c>
      <c r="E28" s="13" t="s">
        <v>243</v>
      </c>
      <c r="F28" s="13" t="s">
        <v>241</v>
      </c>
      <c r="G28" s="13" t="s">
        <v>242</v>
      </c>
      <c r="H28" s="13" t="s">
        <v>241</v>
      </c>
      <c r="I28" s="13" t="s">
        <v>242</v>
      </c>
      <c r="J28" s="20"/>
      <c r="K28" t="str">
        <f t="shared" si="2"/>
        <v>A</v>
      </c>
      <c r="L28" t="str">
        <f t="shared" si="3"/>
        <v>B</v>
      </c>
      <c r="M28" t="str">
        <f t="shared" si="4"/>
        <v>A</v>
      </c>
      <c r="N28" t="str">
        <f t="shared" si="5"/>
        <v>C</v>
      </c>
      <c r="O28" t="str">
        <f t="shared" si="6"/>
        <v>A</v>
      </c>
      <c r="P28" t="str">
        <f t="shared" si="7"/>
        <v>C</v>
      </c>
    </row>
    <row r="29" spans="3:16" ht="13.5">
      <c r="C29" s="90" t="s">
        <v>225</v>
      </c>
      <c r="D29" s="89" t="s">
        <v>241</v>
      </c>
      <c r="E29" s="13" t="s">
        <v>241</v>
      </c>
      <c r="F29" s="13" t="s">
        <v>241</v>
      </c>
      <c r="G29" s="13" t="s">
        <v>241</v>
      </c>
      <c r="H29" s="13" t="s">
        <v>241</v>
      </c>
      <c r="I29" s="13" t="s">
        <v>241</v>
      </c>
      <c r="J29" s="20"/>
      <c r="K29" t="str">
        <f t="shared" si="2"/>
        <v>A</v>
      </c>
      <c r="L29" t="str">
        <f t="shared" si="3"/>
        <v>A</v>
      </c>
      <c r="M29" t="str">
        <f t="shared" si="4"/>
        <v>A</v>
      </c>
      <c r="N29" t="str">
        <f t="shared" si="5"/>
        <v>A</v>
      </c>
      <c r="O29" t="str">
        <f t="shared" si="6"/>
        <v>A</v>
      </c>
      <c r="P29" t="str">
        <f t="shared" si="7"/>
        <v>A</v>
      </c>
    </row>
    <row r="30" spans="3:16" ht="13.5">
      <c r="C30" s="90" t="s">
        <v>226</v>
      </c>
      <c r="D30" s="89" t="s">
        <v>241</v>
      </c>
      <c r="E30" s="13" t="s">
        <v>241</v>
      </c>
      <c r="F30" s="13" t="s">
        <v>241</v>
      </c>
      <c r="G30" s="13" t="s">
        <v>242</v>
      </c>
      <c r="H30" s="13" t="s">
        <v>241</v>
      </c>
      <c r="I30" s="13" t="s">
        <v>242</v>
      </c>
      <c r="J30" s="20"/>
      <c r="K30" t="str">
        <f t="shared" si="2"/>
        <v>A</v>
      </c>
      <c r="L30" t="str">
        <f t="shared" si="3"/>
        <v>A</v>
      </c>
      <c r="M30" t="str">
        <f t="shared" si="4"/>
        <v>A</v>
      </c>
      <c r="N30" t="str">
        <f t="shared" si="5"/>
        <v>C</v>
      </c>
      <c r="O30" t="str">
        <f t="shared" si="6"/>
        <v>A</v>
      </c>
      <c r="P30" t="str">
        <f t="shared" si="7"/>
        <v>C</v>
      </c>
    </row>
    <row r="31" spans="3:16" ht="27">
      <c r="C31" s="90" t="s">
        <v>238</v>
      </c>
      <c r="D31" s="89" t="s">
        <v>243</v>
      </c>
      <c r="E31" s="13" t="s">
        <v>242</v>
      </c>
      <c r="F31" s="13" t="s">
        <v>241</v>
      </c>
      <c r="G31" s="13" t="s">
        <v>242</v>
      </c>
      <c r="H31" s="13" t="s">
        <v>242</v>
      </c>
      <c r="I31" s="13" t="s">
        <v>241</v>
      </c>
      <c r="J31" s="20" t="s">
        <v>236</v>
      </c>
      <c r="K31" t="str">
        <f t="shared" si="2"/>
        <v>B</v>
      </c>
      <c r="L31" t="str">
        <f t="shared" si="3"/>
        <v>C</v>
      </c>
      <c r="M31" t="str">
        <f t="shared" si="4"/>
        <v>A</v>
      </c>
      <c r="N31" t="str">
        <f t="shared" si="5"/>
        <v>C</v>
      </c>
      <c r="O31" t="str">
        <f t="shared" si="6"/>
        <v>C</v>
      </c>
      <c r="P31" t="str">
        <f t="shared" si="7"/>
        <v>A</v>
      </c>
    </row>
    <row r="32" spans="3:16" ht="13.5">
      <c r="C32" s="90" t="s">
        <v>227</v>
      </c>
      <c r="D32" s="89" t="s">
        <v>243</v>
      </c>
      <c r="E32" s="13" t="s">
        <v>243</v>
      </c>
      <c r="F32" s="13" t="s">
        <v>490</v>
      </c>
      <c r="G32" s="13" t="s">
        <v>241</v>
      </c>
      <c r="H32" s="13" t="s">
        <v>241</v>
      </c>
      <c r="I32" s="13" t="s">
        <v>242</v>
      </c>
      <c r="J32" s="20"/>
      <c r="K32" t="str">
        <f t="shared" si="2"/>
        <v>B</v>
      </c>
      <c r="L32" t="str">
        <f t="shared" si="3"/>
        <v>B</v>
      </c>
      <c r="M32">
        <f t="shared" si="4"/>
      </c>
      <c r="N32" t="str">
        <f t="shared" si="5"/>
        <v>A</v>
      </c>
      <c r="O32" t="str">
        <f t="shared" si="6"/>
        <v>A</v>
      </c>
      <c r="P32" t="str">
        <f t="shared" si="7"/>
        <v>C</v>
      </c>
    </row>
    <row r="33" spans="3:16" ht="27">
      <c r="C33" s="90" t="s">
        <v>239</v>
      </c>
      <c r="D33" s="89" t="s">
        <v>243</v>
      </c>
      <c r="E33" s="13" t="s">
        <v>243</v>
      </c>
      <c r="F33" s="13" t="s">
        <v>243</v>
      </c>
      <c r="G33" s="13" t="s">
        <v>241</v>
      </c>
      <c r="H33" s="13" t="s">
        <v>241</v>
      </c>
      <c r="I33" s="13" t="s">
        <v>242</v>
      </c>
      <c r="J33" s="20" t="s">
        <v>237</v>
      </c>
      <c r="K33" t="str">
        <f t="shared" si="2"/>
        <v>B</v>
      </c>
      <c r="L33" t="str">
        <f t="shared" si="3"/>
        <v>B</v>
      </c>
      <c r="M33" t="str">
        <f t="shared" si="4"/>
        <v>B</v>
      </c>
      <c r="N33" t="str">
        <f t="shared" si="5"/>
        <v>A</v>
      </c>
      <c r="O33" t="str">
        <f t="shared" si="6"/>
        <v>A</v>
      </c>
      <c r="P33" t="str">
        <f t="shared" si="7"/>
        <v>C</v>
      </c>
    </row>
    <row r="34" spans="3:16" ht="13.5">
      <c r="C34" s="90" t="s">
        <v>228</v>
      </c>
      <c r="D34" s="89" t="s">
        <v>242</v>
      </c>
      <c r="E34" s="13" t="s">
        <v>242</v>
      </c>
      <c r="F34" s="13" t="s">
        <v>241</v>
      </c>
      <c r="G34" s="13" t="s">
        <v>242</v>
      </c>
      <c r="H34" s="13" t="s">
        <v>242</v>
      </c>
      <c r="I34" s="13" t="s">
        <v>241</v>
      </c>
      <c r="J34" s="20"/>
      <c r="K34" t="str">
        <f t="shared" si="2"/>
        <v>C</v>
      </c>
      <c r="L34" t="str">
        <f t="shared" si="3"/>
        <v>C</v>
      </c>
      <c r="M34" t="str">
        <f t="shared" si="4"/>
        <v>A</v>
      </c>
      <c r="N34" t="str">
        <f t="shared" si="5"/>
        <v>C</v>
      </c>
      <c r="O34" t="str">
        <f t="shared" si="6"/>
        <v>C</v>
      </c>
      <c r="P34" t="str">
        <f t="shared" si="7"/>
        <v>A</v>
      </c>
    </row>
    <row r="35" spans="3:10" ht="13.5">
      <c r="C35" s="22"/>
      <c r="D35" s="13"/>
      <c r="E35" s="13"/>
      <c r="F35" s="13"/>
      <c r="G35" s="13"/>
      <c r="H35" s="13"/>
      <c r="I35" s="13"/>
      <c r="J35" s="20"/>
    </row>
    <row r="36" spans="3:10" ht="13.5">
      <c r="C36" s="22"/>
      <c r="D36" s="13"/>
      <c r="E36" s="13"/>
      <c r="F36" s="13"/>
      <c r="G36" s="13"/>
      <c r="H36" s="13"/>
      <c r="I36" s="13"/>
      <c r="J36" s="20"/>
    </row>
    <row r="37" spans="3:10" ht="13.5">
      <c r="C37" s="22"/>
      <c r="D37" s="13"/>
      <c r="E37" s="13"/>
      <c r="F37" s="13"/>
      <c r="G37" s="13"/>
      <c r="H37" s="13"/>
      <c r="I37" s="13"/>
      <c r="J37" s="20"/>
    </row>
    <row r="38" spans="3:10" ht="13.5">
      <c r="C38" s="22"/>
      <c r="D38" s="13"/>
      <c r="E38" s="13"/>
      <c r="F38" s="13"/>
      <c r="G38" s="13"/>
      <c r="H38" s="13"/>
      <c r="I38" s="13"/>
      <c r="J38" s="20"/>
    </row>
    <row r="39" spans="3:10" ht="13.5">
      <c r="C39" s="22"/>
      <c r="D39" s="13"/>
      <c r="E39" s="13"/>
      <c r="F39" s="13"/>
      <c r="G39" s="13"/>
      <c r="H39" s="13"/>
      <c r="I39" s="13"/>
      <c r="J39" s="20"/>
    </row>
    <row r="40" spans="3:10" ht="13.5">
      <c r="C40" s="22"/>
      <c r="D40" s="13"/>
      <c r="E40" s="13"/>
      <c r="F40" s="13"/>
      <c r="G40" s="13"/>
      <c r="H40" s="13"/>
      <c r="I40" s="13"/>
      <c r="J40" s="20"/>
    </row>
    <row r="41" spans="3:10" ht="13.5">
      <c r="C41" s="22"/>
      <c r="D41" s="13"/>
      <c r="E41" s="13"/>
      <c r="F41" s="13"/>
      <c r="G41" s="13"/>
      <c r="H41" s="13"/>
      <c r="I41" s="13"/>
      <c r="J41" s="20"/>
    </row>
    <row r="42" spans="3:10" ht="13.5">
      <c r="C42" s="22"/>
      <c r="D42" s="13"/>
      <c r="E42" s="13"/>
      <c r="F42" s="13"/>
      <c r="G42" s="13"/>
      <c r="H42" s="13"/>
      <c r="I42" s="13"/>
      <c r="J42" s="20"/>
    </row>
    <row r="43" spans="3:10" ht="13.5">
      <c r="C43" s="22"/>
      <c r="D43" s="13"/>
      <c r="E43" s="13"/>
      <c r="F43" s="13"/>
      <c r="G43" s="13"/>
      <c r="H43" s="13"/>
      <c r="I43" s="13"/>
      <c r="J43" s="20"/>
    </row>
    <row r="44" spans="3:10" ht="13.5">
      <c r="C44" s="22"/>
      <c r="D44" s="13"/>
      <c r="E44" s="13"/>
      <c r="F44" s="13"/>
      <c r="G44" s="13"/>
      <c r="H44" s="13"/>
      <c r="I44" s="13"/>
      <c r="J44" s="20"/>
    </row>
    <row r="45" spans="3:10" ht="13.5">
      <c r="C45" s="22"/>
      <c r="D45" s="13"/>
      <c r="E45" s="13"/>
      <c r="F45" s="13"/>
      <c r="G45" s="13"/>
      <c r="H45" s="13"/>
      <c r="I45" s="13"/>
      <c r="J45" s="20"/>
    </row>
    <row r="46" spans="3:10" ht="13.5">
      <c r="C46" s="22"/>
      <c r="D46" s="13"/>
      <c r="E46" s="13"/>
      <c r="F46" s="13"/>
      <c r="G46" s="13"/>
      <c r="H46" s="13"/>
      <c r="I46" s="13"/>
      <c r="J46" s="20"/>
    </row>
    <row r="47" spans="3:10" ht="13.5">
      <c r="C47" s="22"/>
      <c r="D47" s="13"/>
      <c r="E47" s="13"/>
      <c r="F47" s="13"/>
      <c r="G47" s="13"/>
      <c r="H47" s="13"/>
      <c r="I47" s="13"/>
      <c r="J47" s="20"/>
    </row>
    <row r="48" spans="3:10" ht="13.5">
      <c r="C48" s="22"/>
      <c r="D48" s="13"/>
      <c r="E48" s="13"/>
      <c r="F48" s="13"/>
      <c r="G48" s="13"/>
      <c r="H48" s="13"/>
      <c r="I48" s="13"/>
      <c r="J48" s="20"/>
    </row>
    <row r="49" spans="3:10" ht="13.5">
      <c r="C49" s="22"/>
      <c r="D49" s="13"/>
      <c r="E49" s="13"/>
      <c r="F49" s="13"/>
      <c r="G49" s="13"/>
      <c r="H49" s="13"/>
      <c r="I49" s="13"/>
      <c r="J49" s="20"/>
    </row>
    <row r="50" spans="3:10" ht="13.5">
      <c r="C50" s="22"/>
      <c r="D50" s="13"/>
      <c r="E50" s="13"/>
      <c r="F50" s="13"/>
      <c r="G50" s="13"/>
      <c r="H50" s="13"/>
      <c r="I50" s="13"/>
      <c r="J50" s="20"/>
    </row>
    <row r="51" spans="3:10" ht="13.5">
      <c r="C51" s="22"/>
      <c r="D51" s="13"/>
      <c r="E51" s="13"/>
      <c r="F51" s="13"/>
      <c r="G51" s="13"/>
      <c r="H51" s="13"/>
      <c r="I51" s="13"/>
      <c r="J51" s="20"/>
    </row>
    <row r="52" spans="3:10" ht="13.5">
      <c r="C52" s="22"/>
      <c r="D52" s="13"/>
      <c r="E52" s="13"/>
      <c r="F52" s="13"/>
      <c r="G52" s="13"/>
      <c r="H52" s="13"/>
      <c r="I52" s="13"/>
      <c r="J52" s="20"/>
    </row>
    <row r="53" spans="3:10" ht="13.5">
      <c r="C53" s="22"/>
      <c r="D53" s="13"/>
      <c r="E53" s="13"/>
      <c r="F53" s="13"/>
      <c r="G53" s="13"/>
      <c r="H53" s="13"/>
      <c r="I53" s="13"/>
      <c r="J53" s="20"/>
    </row>
    <row r="54" spans="3:10" ht="13.5">
      <c r="C54" s="22"/>
      <c r="D54" s="13"/>
      <c r="E54" s="13"/>
      <c r="F54" s="13"/>
      <c r="G54" s="13"/>
      <c r="H54" s="13"/>
      <c r="I54" s="13"/>
      <c r="J54" s="20"/>
    </row>
    <row r="55" spans="3:10" ht="13.5">
      <c r="C55" s="22"/>
      <c r="D55" s="13"/>
      <c r="E55" s="13"/>
      <c r="F55" s="13"/>
      <c r="G55" s="13"/>
      <c r="H55" s="13"/>
      <c r="I55" s="13"/>
      <c r="J55" s="20"/>
    </row>
    <row r="56" spans="3:10" ht="13.5">
      <c r="C56" s="22"/>
      <c r="D56" s="13"/>
      <c r="E56" s="13"/>
      <c r="F56" s="13"/>
      <c r="G56" s="13"/>
      <c r="H56" s="13"/>
      <c r="I56" s="13"/>
      <c r="J56" s="20"/>
    </row>
    <row r="57" spans="3:10" ht="13.5">
      <c r="C57" s="22"/>
      <c r="D57" s="13"/>
      <c r="E57" s="13"/>
      <c r="F57" s="13"/>
      <c r="G57" s="13"/>
      <c r="H57" s="13"/>
      <c r="I57" s="13"/>
      <c r="J57" s="20"/>
    </row>
    <row r="58" spans="3:10" ht="13.5">
      <c r="C58" s="22"/>
      <c r="D58" s="13"/>
      <c r="E58" s="13"/>
      <c r="F58" s="13"/>
      <c r="G58" s="13"/>
      <c r="H58" s="13"/>
      <c r="I58" s="13"/>
      <c r="J58" s="20"/>
    </row>
    <row r="59" spans="3:10" ht="13.5">
      <c r="C59" s="22"/>
      <c r="D59" s="13"/>
      <c r="E59" s="13"/>
      <c r="F59" s="13"/>
      <c r="G59" s="13"/>
      <c r="H59" s="13"/>
      <c r="I59" s="13"/>
      <c r="J59" s="20"/>
    </row>
    <row r="60" spans="3:10" ht="13.5">
      <c r="C60" s="22"/>
      <c r="D60" s="13"/>
      <c r="E60" s="13"/>
      <c r="F60" s="13"/>
      <c r="G60" s="13"/>
      <c r="H60" s="13"/>
      <c r="I60" s="13"/>
      <c r="J60" s="20"/>
    </row>
    <row r="61" spans="3:10" ht="13.5">
      <c r="C61" s="22"/>
      <c r="D61" s="13"/>
      <c r="E61" s="13"/>
      <c r="F61" s="13"/>
      <c r="G61" s="13"/>
      <c r="H61" s="13"/>
      <c r="I61" s="13"/>
      <c r="J61" s="20"/>
    </row>
    <row r="62" spans="3:10" ht="13.5">
      <c r="C62" s="22"/>
      <c r="D62" s="13"/>
      <c r="E62" s="13"/>
      <c r="F62" s="13"/>
      <c r="G62" s="13"/>
      <c r="H62" s="13"/>
      <c r="I62" s="13"/>
      <c r="J62" s="20"/>
    </row>
    <row r="63" spans="3:10" ht="13.5">
      <c r="C63" s="22"/>
      <c r="D63" s="13"/>
      <c r="E63" s="13"/>
      <c r="F63" s="13"/>
      <c r="G63" s="13"/>
      <c r="H63" s="13"/>
      <c r="I63" s="13"/>
      <c r="J63" s="20"/>
    </row>
    <row r="64" spans="3:10" ht="13.5">
      <c r="C64" s="22"/>
      <c r="D64" s="13"/>
      <c r="E64" s="13"/>
      <c r="F64" s="13"/>
      <c r="G64" s="13"/>
      <c r="H64" s="13"/>
      <c r="I64" s="13"/>
      <c r="J64" s="20"/>
    </row>
    <row r="65" spans="3:10" ht="13.5">
      <c r="C65" s="22"/>
      <c r="D65" s="13"/>
      <c r="E65" s="13"/>
      <c r="F65" s="13"/>
      <c r="G65" s="13"/>
      <c r="H65" s="13"/>
      <c r="I65" s="13"/>
      <c r="J65" s="20"/>
    </row>
    <row r="66" spans="3:10" ht="13.5">
      <c r="C66" s="22"/>
      <c r="D66" s="13"/>
      <c r="E66" s="13"/>
      <c r="F66" s="13"/>
      <c r="G66" s="13"/>
      <c r="H66" s="13"/>
      <c r="I66" s="13"/>
      <c r="J66" s="20"/>
    </row>
    <row r="67" spans="3:10" ht="13.5">
      <c r="C67" s="22"/>
      <c r="D67" s="13"/>
      <c r="E67" s="13"/>
      <c r="F67" s="13"/>
      <c r="G67" s="13"/>
      <c r="H67" s="13"/>
      <c r="I67" s="13"/>
      <c r="J67" s="20"/>
    </row>
    <row r="68" spans="3:10" ht="13.5">
      <c r="C68" s="22"/>
      <c r="D68" s="13"/>
      <c r="E68" s="13"/>
      <c r="F68" s="13"/>
      <c r="G68" s="13"/>
      <c r="H68" s="13"/>
      <c r="I68" s="13"/>
      <c r="J68" s="20"/>
    </row>
    <row r="69" spans="3:10" ht="13.5">
      <c r="C69" s="22"/>
      <c r="D69" s="13"/>
      <c r="E69" s="13"/>
      <c r="F69" s="13"/>
      <c r="G69" s="13"/>
      <c r="H69" s="13"/>
      <c r="I69" s="13"/>
      <c r="J69" s="20"/>
    </row>
    <row r="70" spans="3:10" ht="13.5">
      <c r="C70" s="22"/>
      <c r="D70" s="13"/>
      <c r="E70" s="13"/>
      <c r="F70" s="13"/>
      <c r="G70" s="13"/>
      <c r="H70" s="13"/>
      <c r="I70" s="13"/>
      <c r="J70" s="20"/>
    </row>
    <row r="71" spans="3:10" ht="13.5">
      <c r="C71" s="22"/>
      <c r="D71" s="13"/>
      <c r="E71" s="13"/>
      <c r="F71" s="13"/>
      <c r="G71" s="13"/>
      <c r="H71" s="13"/>
      <c r="I71" s="13"/>
      <c r="J71" s="20"/>
    </row>
    <row r="72" spans="3:10" ht="13.5">
      <c r="C72" s="22"/>
      <c r="D72" s="13"/>
      <c r="E72" s="13"/>
      <c r="F72" s="13"/>
      <c r="G72" s="13"/>
      <c r="H72" s="13"/>
      <c r="I72" s="13"/>
      <c r="J72" s="20"/>
    </row>
    <row r="73" spans="3:10" ht="13.5">
      <c r="C73" s="22"/>
      <c r="D73" s="13"/>
      <c r="E73" s="13"/>
      <c r="F73" s="13"/>
      <c r="G73" s="13"/>
      <c r="H73" s="13"/>
      <c r="I73" s="13"/>
      <c r="J73" s="20"/>
    </row>
    <row r="74" spans="3:10" ht="13.5">
      <c r="C74" s="22"/>
      <c r="D74" s="13"/>
      <c r="E74" s="13"/>
      <c r="F74" s="13"/>
      <c r="G74" s="13"/>
      <c r="H74" s="13"/>
      <c r="I74" s="13"/>
      <c r="J74" s="20"/>
    </row>
    <row r="75" spans="3:10" ht="13.5">
      <c r="C75" s="22"/>
      <c r="D75" s="13"/>
      <c r="E75" s="13"/>
      <c r="F75" s="13"/>
      <c r="G75" s="13"/>
      <c r="H75" s="13"/>
      <c r="I75" s="13"/>
      <c r="J75" s="20"/>
    </row>
    <row r="76" spans="3:10" ht="13.5">
      <c r="C76" s="22"/>
      <c r="D76" s="13"/>
      <c r="E76" s="13"/>
      <c r="F76" s="13"/>
      <c r="G76" s="13"/>
      <c r="H76" s="13"/>
      <c r="I76" s="13"/>
      <c r="J76" s="20"/>
    </row>
    <row r="77" spans="3:10" ht="13.5">
      <c r="C77" s="22"/>
      <c r="D77" s="13"/>
      <c r="E77" s="13"/>
      <c r="F77" s="13"/>
      <c r="G77" s="13"/>
      <c r="H77" s="13"/>
      <c r="I77" s="13"/>
      <c r="J77" s="20"/>
    </row>
    <row r="78" spans="3:10" ht="13.5">
      <c r="C78" s="22"/>
      <c r="D78" s="13"/>
      <c r="E78" s="13"/>
      <c r="F78" s="13"/>
      <c r="G78" s="13"/>
      <c r="H78" s="13"/>
      <c r="I78" s="13"/>
      <c r="J78" s="20"/>
    </row>
    <row r="79" spans="3:10" ht="13.5">
      <c r="C79" s="22"/>
      <c r="D79" s="13"/>
      <c r="E79" s="13"/>
      <c r="F79" s="13"/>
      <c r="G79" s="13"/>
      <c r="H79" s="13"/>
      <c r="I79" s="13"/>
      <c r="J79" s="20"/>
    </row>
    <row r="80" spans="3:10" ht="13.5">
      <c r="C80" s="22"/>
      <c r="D80" s="13"/>
      <c r="E80" s="13"/>
      <c r="F80" s="13"/>
      <c r="G80" s="13"/>
      <c r="H80" s="13"/>
      <c r="I80" s="13"/>
      <c r="J80" s="20"/>
    </row>
    <row r="81" spans="3:10" ht="13.5">
      <c r="C81" s="22"/>
      <c r="D81" s="13"/>
      <c r="E81" s="13"/>
      <c r="F81" s="13"/>
      <c r="G81" s="13"/>
      <c r="H81" s="13"/>
      <c r="I81" s="13"/>
      <c r="J81" s="20"/>
    </row>
    <row r="82" spans="3:10" ht="13.5">
      <c r="C82" s="22"/>
      <c r="D82" s="13"/>
      <c r="E82" s="13"/>
      <c r="F82" s="13"/>
      <c r="G82" s="13"/>
      <c r="H82" s="13"/>
      <c r="I82" s="13"/>
      <c r="J82" s="20"/>
    </row>
    <row r="83" spans="3:10" ht="13.5">
      <c r="C83" s="22"/>
      <c r="D83" s="13"/>
      <c r="E83" s="13"/>
      <c r="F83" s="13"/>
      <c r="G83" s="13"/>
      <c r="H83" s="13"/>
      <c r="I83" s="13"/>
      <c r="J83" s="20"/>
    </row>
    <row r="84" spans="3:10" ht="13.5">
      <c r="C84" s="22"/>
      <c r="D84" s="13"/>
      <c r="E84" s="13"/>
      <c r="F84" s="13"/>
      <c r="G84" s="13"/>
      <c r="H84" s="13"/>
      <c r="I84" s="13"/>
      <c r="J84" s="20"/>
    </row>
    <row r="85" spans="3:10" ht="13.5">
      <c r="C85" s="22"/>
      <c r="D85" s="13"/>
      <c r="E85" s="13"/>
      <c r="F85" s="13"/>
      <c r="G85" s="13"/>
      <c r="H85" s="13"/>
      <c r="I85" s="13"/>
      <c r="J85" s="20"/>
    </row>
    <row r="86" spans="3:10" ht="13.5">
      <c r="C86" s="22"/>
      <c r="D86" s="13"/>
      <c r="E86" s="13"/>
      <c r="F86" s="13"/>
      <c r="G86" s="13"/>
      <c r="H86" s="13"/>
      <c r="I86" s="13"/>
      <c r="J86" s="20"/>
    </row>
    <row r="87" spans="3:10" ht="13.5">
      <c r="C87" s="22"/>
      <c r="D87" s="13"/>
      <c r="E87" s="13"/>
      <c r="F87" s="13"/>
      <c r="G87" s="13"/>
      <c r="H87" s="13"/>
      <c r="I87" s="13"/>
      <c r="J87" s="20"/>
    </row>
    <row r="88" spans="3:10" ht="13.5">
      <c r="C88" s="22"/>
      <c r="D88" s="13"/>
      <c r="E88" s="13"/>
      <c r="F88" s="13"/>
      <c r="G88" s="13"/>
      <c r="H88" s="13"/>
      <c r="I88" s="13"/>
      <c r="J88" s="20"/>
    </row>
    <row r="89" spans="3:10" ht="13.5">
      <c r="C89" s="22"/>
      <c r="D89" s="13"/>
      <c r="E89" s="13"/>
      <c r="F89" s="13"/>
      <c r="G89" s="13"/>
      <c r="H89" s="13"/>
      <c r="I89" s="13"/>
      <c r="J89" s="20"/>
    </row>
  </sheetData>
  <mergeCells count="5">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C1:R184"/>
  <sheetViews>
    <sheetView view="pageBreakPreview" zoomScaleSheetLayoutView="100" workbookViewId="0" topLeftCell="B45">
      <selection activeCell="J16" sqref="J1:J16384"/>
    </sheetView>
  </sheetViews>
  <sheetFormatPr defaultColWidth="9.00390625" defaultRowHeight="13.5"/>
  <cols>
    <col min="1" max="1" width="4.875" style="0" hidden="1" customWidth="1"/>
    <col min="2" max="2" width="0.6171875" style="0" customWidth="1"/>
    <col min="3" max="3" width="12.375" style="1" bestFit="1" customWidth="1"/>
    <col min="4" max="5" width="5.00390625" style="2" customWidth="1"/>
    <col min="6" max="6" width="13.50390625" style="2" bestFit="1" customWidth="1"/>
    <col min="7" max="9" width="5.00390625" style="2" customWidth="1"/>
    <col min="10" max="10" width="28.875" style="0" bestFit="1" customWidth="1"/>
    <col min="11" max="11" width="2.00390625" style="0" customWidth="1"/>
    <col min="12" max="17" width="3.75390625" style="0" customWidth="1"/>
    <col min="18" max="18" width="10.875" style="0" customWidth="1"/>
  </cols>
  <sheetData>
    <row r="1" spans="4:9" ht="13.5">
      <c r="D1" s="2">
        <f aca="true" t="shared" si="0" ref="D1:I1">$G$4-SUM(D7:D9)</f>
        <v>-1</v>
      </c>
      <c r="E1" s="2">
        <f t="shared" si="0"/>
        <v>-1</v>
      </c>
      <c r="F1" s="2">
        <f t="shared" si="0"/>
        <v>-1</v>
      </c>
      <c r="G1" s="2">
        <f t="shared" si="0"/>
        <v>-1</v>
      </c>
      <c r="H1" s="2">
        <f t="shared" si="0"/>
        <v>-1</v>
      </c>
      <c r="I1" s="2">
        <f t="shared" si="0"/>
        <v>-1</v>
      </c>
    </row>
    <row r="2" ht="14.25" thickBot="1"/>
    <row r="3" spans="3:10" s="3" customFormat="1" ht="15" thickBot="1">
      <c r="C3" s="149" t="s">
        <v>384</v>
      </c>
      <c r="D3" s="150"/>
      <c r="E3" s="149" t="s">
        <v>385</v>
      </c>
      <c r="F3" s="150"/>
      <c r="G3" s="149" t="s">
        <v>386</v>
      </c>
      <c r="H3" s="150"/>
      <c r="I3" s="149" t="s">
        <v>387</v>
      </c>
      <c r="J3" s="150"/>
    </row>
    <row r="4" spans="3:10" ht="25.5" customHeight="1" thickBot="1">
      <c r="C4" s="96" t="s">
        <v>250</v>
      </c>
      <c r="D4" s="97"/>
      <c r="E4" s="96">
        <v>64</v>
      </c>
      <c r="F4" s="97"/>
      <c r="G4" s="96">
        <f>COUNTA(C12:C150)-1</f>
        <v>62</v>
      </c>
      <c r="H4" s="97"/>
      <c r="I4" s="151">
        <f>G4/E4</f>
        <v>0.96875</v>
      </c>
      <c r="J4" s="151"/>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244</v>
      </c>
      <c r="D7" s="11">
        <f>COUNTIF($D$12:$D$150,C7)</f>
        <v>0</v>
      </c>
      <c r="E7" s="11">
        <f>COUNTIF($E$12:$E$150,C7)</f>
        <v>62</v>
      </c>
      <c r="F7" s="11">
        <f>COUNTIF($F$12:$F$150,C7)</f>
        <v>10</v>
      </c>
      <c r="G7" s="11">
        <f>COUNTIF($G$12:$G$150,C7)</f>
        <v>10</v>
      </c>
      <c r="H7" s="11">
        <f>COUNTIF($H$12:$H$150,C7)</f>
        <v>24</v>
      </c>
      <c r="I7" s="12">
        <f>COUNTIF($I$12:$I$150,C7)</f>
        <v>10</v>
      </c>
      <c r="J7" s="9"/>
    </row>
    <row r="8" spans="3:10" ht="13.5">
      <c r="C8" s="10" t="s">
        <v>245</v>
      </c>
      <c r="D8" s="13">
        <f>COUNTIF($D$12:$D$150,C8)</f>
        <v>63</v>
      </c>
      <c r="E8" s="13">
        <f>COUNTIF($E$12:$E$150,C8)</f>
        <v>1</v>
      </c>
      <c r="F8" s="13">
        <f>COUNTIF($F$12:$F$150,C8)</f>
        <v>53</v>
      </c>
      <c r="G8" s="13">
        <f>COUNTIF($G$12:$G$150,C8)</f>
        <v>53</v>
      </c>
      <c r="H8" s="13">
        <f>COUNTIF($H$12:$H$150,C8)</f>
        <v>39</v>
      </c>
      <c r="I8" s="14">
        <f>COUNTIF($I$12:$I$150,C8)</f>
        <v>53</v>
      </c>
      <c r="J8" s="9"/>
    </row>
    <row r="9" spans="3:10" ht="14.25" thickBot="1">
      <c r="C9" s="15" t="s">
        <v>246</v>
      </c>
      <c r="D9" s="16">
        <f>COUNTIF($D$12:$D$150,C9)</f>
        <v>0</v>
      </c>
      <c r="E9" s="16">
        <f>COUNTIF($E$12:$E$150,C9)</f>
        <v>0</v>
      </c>
      <c r="F9" s="16">
        <f>COUNTIF($F$12:$F$150,C9)</f>
        <v>0</v>
      </c>
      <c r="G9" s="16">
        <f>COUNTIF($G$12:$G$150,C9)</f>
        <v>0</v>
      </c>
      <c r="H9" s="16">
        <f>COUNTIF($H$12:$H$150,C9)</f>
        <v>0</v>
      </c>
      <c r="I9" s="17">
        <f>COUNTIF($I$12:$I$150,C9)</f>
        <v>0</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8" ht="13.5">
      <c r="C12" s="13" t="s">
        <v>251</v>
      </c>
      <c r="D12" s="13" t="s">
        <v>314</v>
      </c>
      <c r="E12" s="13" t="s">
        <v>315</v>
      </c>
      <c r="F12" s="13" t="s">
        <v>315</v>
      </c>
      <c r="G12" s="13" t="s">
        <v>315</v>
      </c>
      <c r="H12" s="13" t="s">
        <v>315</v>
      </c>
      <c r="I12" s="13" t="s">
        <v>315</v>
      </c>
      <c r="J12" s="54"/>
      <c r="L12" t="str">
        <f aca="true" t="shared" si="1" ref="L12:R12">ASC(D12)</f>
        <v>b</v>
      </c>
      <c r="M12" t="str">
        <f t="shared" si="1"/>
        <v>a</v>
      </c>
      <c r="N12" t="str">
        <f t="shared" si="1"/>
        <v>a</v>
      </c>
      <c r="O12" t="str">
        <f t="shared" si="1"/>
        <v>a</v>
      </c>
      <c r="P12" t="str">
        <f t="shared" si="1"/>
        <v>a</v>
      </c>
      <c r="Q12" t="str">
        <f t="shared" si="1"/>
        <v>a</v>
      </c>
      <c r="R12">
        <f t="shared" si="1"/>
      </c>
    </row>
    <row r="13" spans="3:17" ht="13.5">
      <c r="C13" s="13" t="s">
        <v>252</v>
      </c>
      <c r="D13" s="13" t="s">
        <v>314</v>
      </c>
      <c r="E13" s="13" t="s">
        <v>315</v>
      </c>
      <c r="F13" s="13" t="s">
        <v>315</v>
      </c>
      <c r="G13" s="13" t="s">
        <v>315</v>
      </c>
      <c r="H13" s="13" t="s">
        <v>315</v>
      </c>
      <c r="I13" s="13" t="s">
        <v>315</v>
      </c>
      <c r="J13" s="54"/>
      <c r="L13" t="str">
        <f aca="true" t="shared" si="2" ref="L13:L44">ASC(D13)</f>
        <v>b</v>
      </c>
      <c r="M13" t="str">
        <f aca="true" t="shared" si="3" ref="M13:M44">ASC(E13)</f>
        <v>a</v>
      </c>
      <c r="N13" t="str">
        <f aca="true" t="shared" si="4" ref="N13:N44">ASC(F13)</f>
        <v>a</v>
      </c>
      <c r="O13" t="str">
        <f aca="true" t="shared" si="5" ref="O13:O44">ASC(G13)</f>
        <v>a</v>
      </c>
      <c r="P13" t="str">
        <f aca="true" t="shared" si="6" ref="P13:P44">ASC(H13)</f>
        <v>a</v>
      </c>
      <c r="Q13" t="str">
        <f aca="true" t="shared" si="7" ref="Q13:Q44">ASC(I13)</f>
        <v>a</v>
      </c>
    </row>
    <row r="14" spans="3:17" ht="13.5">
      <c r="C14" s="13" t="s">
        <v>253</v>
      </c>
      <c r="D14" s="13" t="s">
        <v>314</v>
      </c>
      <c r="E14" s="13" t="s">
        <v>315</v>
      </c>
      <c r="F14" s="13" t="s">
        <v>315</v>
      </c>
      <c r="G14" s="13" t="s">
        <v>315</v>
      </c>
      <c r="H14" s="13" t="s">
        <v>315</v>
      </c>
      <c r="I14" s="13" t="s">
        <v>315</v>
      </c>
      <c r="J14" s="54"/>
      <c r="L14" t="str">
        <f t="shared" si="2"/>
        <v>b</v>
      </c>
      <c r="M14" t="str">
        <f t="shared" si="3"/>
        <v>a</v>
      </c>
      <c r="N14" t="str">
        <f t="shared" si="4"/>
        <v>a</v>
      </c>
      <c r="O14" t="str">
        <f t="shared" si="5"/>
        <v>a</v>
      </c>
      <c r="P14" t="str">
        <f t="shared" si="6"/>
        <v>a</v>
      </c>
      <c r="Q14" t="str">
        <f t="shared" si="7"/>
        <v>a</v>
      </c>
    </row>
    <row r="15" spans="3:17" ht="13.5">
      <c r="C15" s="13" t="s">
        <v>254</v>
      </c>
      <c r="D15" s="13" t="s">
        <v>314</v>
      </c>
      <c r="E15" s="13" t="s">
        <v>315</v>
      </c>
      <c r="F15" s="13" t="s">
        <v>315</v>
      </c>
      <c r="G15" s="13" t="s">
        <v>315</v>
      </c>
      <c r="H15" s="13" t="s">
        <v>315</v>
      </c>
      <c r="I15" s="13" t="s">
        <v>315</v>
      </c>
      <c r="J15" s="54"/>
      <c r="L15" t="str">
        <f t="shared" si="2"/>
        <v>b</v>
      </c>
      <c r="M15" t="str">
        <f t="shared" si="3"/>
        <v>a</v>
      </c>
      <c r="N15" t="str">
        <f t="shared" si="4"/>
        <v>a</v>
      </c>
      <c r="O15" t="str">
        <f t="shared" si="5"/>
        <v>a</v>
      </c>
      <c r="P15" t="str">
        <f t="shared" si="6"/>
        <v>a</v>
      </c>
      <c r="Q15" t="str">
        <f t="shared" si="7"/>
        <v>a</v>
      </c>
    </row>
    <row r="16" spans="3:17" ht="13.5">
      <c r="C16" s="13" t="s">
        <v>255</v>
      </c>
      <c r="D16" s="13" t="s">
        <v>314</v>
      </c>
      <c r="E16" s="13" t="s">
        <v>315</v>
      </c>
      <c r="F16" s="13" t="s">
        <v>315</v>
      </c>
      <c r="G16" s="13" t="s">
        <v>315</v>
      </c>
      <c r="H16" s="13" t="s">
        <v>315</v>
      </c>
      <c r="I16" s="13" t="s">
        <v>315</v>
      </c>
      <c r="J16" s="54"/>
      <c r="L16" t="str">
        <f t="shared" si="2"/>
        <v>b</v>
      </c>
      <c r="M16" t="str">
        <f t="shared" si="3"/>
        <v>a</v>
      </c>
      <c r="N16" t="str">
        <f t="shared" si="4"/>
        <v>a</v>
      </c>
      <c r="O16" t="str">
        <f t="shared" si="5"/>
        <v>a</v>
      </c>
      <c r="P16" t="str">
        <f t="shared" si="6"/>
        <v>a</v>
      </c>
      <c r="Q16" t="str">
        <f t="shared" si="7"/>
        <v>a</v>
      </c>
    </row>
    <row r="17" spans="3:17" ht="13.5">
      <c r="C17" s="13" t="s">
        <v>256</v>
      </c>
      <c r="D17" s="13" t="s">
        <v>314</v>
      </c>
      <c r="E17" s="13" t="s">
        <v>315</v>
      </c>
      <c r="F17" s="13" t="s">
        <v>315</v>
      </c>
      <c r="G17" s="13" t="s">
        <v>315</v>
      </c>
      <c r="H17" s="13" t="s">
        <v>315</v>
      </c>
      <c r="I17" s="13" t="s">
        <v>315</v>
      </c>
      <c r="J17" s="54"/>
      <c r="L17" t="str">
        <f t="shared" si="2"/>
        <v>b</v>
      </c>
      <c r="M17" t="str">
        <f t="shared" si="3"/>
        <v>a</v>
      </c>
      <c r="N17" t="str">
        <f t="shared" si="4"/>
        <v>a</v>
      </c>
      <c r="O17" t="str">
        <f t="shared" si="5"/>
        <v>a</v>
      </c>
      <c r="P17" t="str">
        <f t="shared" si="6"/>
        <v>a</v>
      </c>
      <c r="Q17" t="str">
        <f t="shared" si="7"/>
        <v>a</v>
      </c>
    </row>
    <row r="18" spans="3:17" ht="13.5">
      <c r="C18" s="13" t="s">
        <v>257</v>
      </c>
      <c r="D18" s="13" t="s">
        <v>314</v>
      </c>
      <c r="E18" s="13" t="s">
        <v>315</v>
      </c>
      <c r="F18" s="13" t="s">
        <v>315</v>
      </c>
      <c r="G18" s="13" t="s">
        <v>315</v>
      </c>
      <c r="H18" s="13" t="s">
        <v>315</v>
      </c>
      <c r="I18" s="13" t="s">
        <v>315</v>
      </c>
      <c r="J18" s="54"/>
      <c r="L18" t="str">
        <f t="shared" si="2"/>
        <v>b</v>
      </c>
      <c r="M18" t="str">
        <f t="shared" si="3"/>
        <v>a</v>
      </c>
      <c r="N18" t="str">
        <f t="shared" si="4"/>
        <v>a</v>
      </c>
      <c r="O18" t="str">
        <f t="shared" si="5"/>
        <v>a</v>
      </c>
      <c r="P18" t="str">
        <f t="shared" si="6"/>
        <v>a</v>
      </c>
      <c r="Q18" t="str">
        <f t="shared" si="7"/>
        <v>a</v>
      </c>
    </row>
    <row r="19" spans="3:17" ht="13.5">
      <c r="C19" s="13" t="s">
        <v>258</v>
      </c>
      <c r="D19" s="13" t="s">
        <v>314</v>
      </c>
      <c r="E19" s="13" t="s">
        <v>315</v>
      </c>
      <c r="F19" s="13" t="s">
        <v>315</v>
      </c>
      <c r="G19" s="13" t="s">
        <v>315</v>
      </c>
      <c r="H19" s="13" t="s">
        <v>315</v>
      </c>
      <c r="I19" s="13" t="s">
        <v>315</v>
      </c>
      <c r="J19" s="54"/>
      <c r="L19" t="str">
        <f t="shared" si="2"/>
        <v>b</v>
      </c>
      <c r="M19" t="str">
        <f t="shared" si="3"/>
        <v>a</v>
      </c>
      <c r="N19" t="str">
        <f t="shared" si="4"/>
        <v>a</v>
      </c>
      <c r="O19" t="str">
        <f t="shared" si="5"/>
        <v>a</v>
      </c>
      <c r="P19" t="str">
        <f t="shared" si="6"/>
        <v>a</v>
      </c>
      <c r="Q19" t="str">
        <f t="shared" si="7"/>
        <v>a</v>
      </c>
    </row>
    <row r="20" spans="3:17" ht="13.5">
      <c r="C20" s="13" t="s">
        <v>259</v>
      </c>
      <c r="D20" s="13" t="s">
        <v>314</v>
      </c>
      <c r="E20" s="13" t="s">
        <v>315</v>
      </c>
      <c r="F20" s="13" t="s">
        <v>315</v>
      </c>
      <c r="G20" s="13" t="s">
        <v>315</v>
      </c>
      <c r="H20" s="13" t="s">
        <v>315</v>
      </c>
      <c r="I20" s="13" t="s">
        <v>315</v>
      </c>
      <c r="J20" s="54"/>
      <c r="L20" t="str">
        <f t="shared" si="2"/>
        <v>b</v>
      </c>
      <c r="M20" t="str">
        <f t="shared" si="3"/>
        <v>a</v>
      </c>
      <c r="N20" t="str">
        <f t="shared" si="4"/>
        <v>a</v>
      </c>
      <c r="O20" t="str">
        <f t="shared" si="5"/>
        <v>a</v>
      </c>
      <c r="P20" t="str">
        <f t="shared" si="6"/>
        <v>a</v>
      </c>
      <c r="Q20" t="str">
        <f t="shared" si="7"/>
        <v>a</v>
      </c>
    </row>
    <row r="21" spans="3:17" ht="13.5">
      <c r="C21" s="13" t="s">
        <v>260</v>
      </c>
      <c r="D21" s="13" t="s">
        <v>314</v>
      </c>
      <c r="E21" s="13" t="s">
        <v>315</v>
      </c>
      <c r="F21" s="13" t="s">
        <v>315</v>
      </c>
      <c r="G21" s="13" t="s">
        <v>315</v>
      </c>
      <c r="H21" s="13" t="s">
        <v>315</v>
      </c>
      <c r="I21" s="13" t="s">
        <v>315</v>
      </c>
      <c r="J21" s="54"/>
      <c r="L21" t="str">
        <f t="shared" si="2"/>
        <v>b</v>
      </c>
      <c r="M21" t="str">
        <f t="shared" si="3"/>
        <v>a</v>
      </c>
      <c r="N21" t="str">
        <f t="shared" si="4"/>
        <v>a</v>
      </c>
      <c r="O21" t="str">
        <f t="shared" si="5"/>
        <v>a</v>
      </c>
      <c r="P21" t="str">
        <f t="shared" si="6"/>
        <v>a</v>
      </c>
      <c r="Q21" t="str">
        <f t="shared" si="7"/>
        <v>a</v>
      </c>
    </row>
    <row r="22" spans="3:17" ht="13.5">
      <c r="C22" s="13" t="s">
        <v>261</v>
      </c>
      <c r="D22" s="13" t="s">
        <v>314</v>
      </c>
      <c r="E22" s="13" t="s">
        <v>315</v>
      </c>
      <c r="F22" s="13" t="s">
        <v>430</v>
      </c>
      <c r="G22" s="13" t="s">
        <v>711</v>
      </c>
      <c r="H22" s="13" t="s">
        <v>710</v>
      </c>
      <c r="I22" s="13" t="s">
        <v>711</v>
      </c>
      <c r="J22" s="54" t="s">
        <v>318</v>
      </c>
      <c r="L22" t="str">
        <f t="shared" si="2"/>
        <v>b</v>
      </c>
      <c r="M22" t="str">
        <f t="shared" si="3"/>
        <v>a</v>
      </c>
      <c r="N22" t="str">
        <f t="shared" si="4"/>
        <v>b</v>
      </c>
      <c r="O22" t="str">
        <f t="shared" si="5"/>
        <v>b</v>
      </c>
      <c r="P22" t="str">
        <f t="shared" si="6"/>
        <v>a</v>
      </c>
      <c r="Q22" t="str">
        <f t="shared" si="7"/>
        <v>b</v>
      </c>
    </row>
    <row r="23" spans="3:17" ht="13.5">
      <c r="C23" s="13" t="s">
        <v>262</v>
      </c>
      <c r="D23" s="13" t="s">
        <v>711</v>
      </c>
      <c r="E23" s="13" t="s">
        <v>710</v>
      </c>
      <c r="F23" s="13" t="s">
        <v>319</v>
      </c>
      <c r="G23" s="13" t="s">
        <v>711</v>
      </c>
      <c r="H23" s="13" t="s">
        <v>710</v>
      </c>
      <c r="I23" s="13" t="s">
        <v>711</v>
      </c>
      <c r="J23" s="54" t="s">
        <v>318</v>
      </c>
      <c r="L23" t="str">
        <f t="shared" si="2"/>
        <v>b</v>
      </c>
      <c r="M23" t="str">
        <f t="shared" si="3"/>
        <v>a</v>
      </c>
      <c r="N23" t="str">
        <f t="shared" si="4"/>
        <v>b</v>
      </c>
      <c r="O23" t="str">
        <f t="shared" si="5"/>
        <v>b</v>
      </c>
      <c r="P23" t="str">
        <f t="shared" si="6"/>
        <v>a</v>
      </c>
      <c r="Q23" t="str">
        <f t="shared" si="7"/>
        <v>b</v>
      </c>
    </row>
    <row r="24" spans="3:17" ht="13.5">
      <c r="C24" s="13" t="s">
        <v>263</v>
      </c>
      <c r="D24" s="13" t="s">
        <v>711</v>
      </c>
      <c r="E24" s="13" t="s">
        <v>710</v>
      </c>
      <c r="F24" s="13" t="s">
        <v>319</v>
      </c>
      <c r="G24" s="13" t="s">
        <v>711</v>
      </c>
      <c r="H24" s="13" t="s">
        <v>710</v>
      </c>
      <c r="I24" s="13" t="s">
        <v>711</v>
      </c>
      <c r="J24" s="54" t="s">
        <v>318</v>
      </c>
      <c r="L24" t="str">
        <f t="shared" si="2"/>
        <v>b</v>
      </c>
      <c r="M24" t="str">
        <f t="shared" si="3"/>
        <v>a</v>
      </c>
      <c r="N24" t="str">
        <f t="shared" si="4"/>
        <v>b</v>
      </c>
      <c r="O24" t="str">
        <f t="shared" si="5"/>
        <v>b</v>
      </c>
      <c r="P24" t="str">
        <f t="shared" si="6"/>
        <v>a</v>
      </c>
      <c r="Q24" t="str">
        <f t="shared" si="7"/>
        <v>b</v>
      </c>
    </row>
    <row r="25" spans="3:17" ht="13.5">
      <c r="C25" s="13" t="s">
        <v>264</v>
      </c>
      <c r="D25" s="13" t="s">
        <v>711</v>
      </c>
      <c r="E25" s="13" t="s">
        <v>710</v>
      </c>
      <c r="F25" s="13" t="s">
        <v>319</v>
      </c>
      <c r="G25" s="13" t="s">
        <v>711</v>
      </c>
      <c r="H25" s="13" t="s">
        <v>710</v>
      </c>
      <c r="I25" s="13" t="s">
        <v>711</v>
      </c>
      <c r="J25" s="54" t="s">
        <v>318</v>
      </c>
      <c r="L25" t="str">
        <f t="shared" si="2"/>
        <v>b</v>
      </c>
      <c r="M25" t="str">
        <f t="shared" si="3"/>
        <v>a</v>
      </c>
      <c r="N25" t="str">
        <f t="shared" si="4"/>
        <v>b</v>
      </c>
      <c r="O25" t="str">
        <f t="shared" si="5"/>
        <v>b</v>
      </c>
      <c r="P25" t="str">
        <f t="shared" si="6"/>
        <v>a</v>
      </c>
      <c r="Q25" t="str">
        <f t="shared" si="7"/>
        <v>b</v>
      </c>
    </row>
    <row r="26" spans="3:17" ht="13.5">
      <c r="C26" s="13" t="s">
        <v>265</v>
      </c>
      <c r="D26" s="13" t="s">
        <v>711</v>
      </c>
      <c r="E26" s="13" t="s">
        <v>710</v>
      </c>
      <c r="F26" s="13" t="s">
        <v>319</v>
      </c>
      <c r="G26" s="13" t="s">
        <v>711</v>
      </c>
      <c r="H26" s="13" t="s">
        <v>710</v>
      </c>
      <c r="I26" s="13" t="s">
        <v>711</v>
      </c>
      <c r="J26" s="54" t="s">
        <v>318</v>
      </c>
      <c r="L26" t="str">
        <f t="shared" si="2"/>
        <v>b</v>
      </c>
      <c r="M26" t="str">
        <f t="shared" si="3"/>
        <v>a</v>
      </c>
      <c r="N26" t="str">
        <f t="shared" si="4"/>
        <v>b</v>
      </c>
      <c r="O26" t="str">
        <f t="shared" si="5"/>
        <v>b</v>
      </c>
      <c r="P26" t="str">
        <f t="shared" si="6"/>
        <v>a</v>
      </c>
      <c r="Q26" t="str">
        <f t="shared" si="7"/>
        <v>b</v>
      </c>
    </row>
    <row r="27" spans="3:17" ht="13.5">
      <c r="C27" s="13" t="s">
        <v>266</v>
      </c>
      <c r="D27" s="13" t="s">
        <v>711</v>
      </c>
      <c r="E27" s="13" t="s">
        <v>710</v>
      </c>
      <c r="F27" s="13" t="s">
        <v>319</v>
      </c>
      <c r="G27" s="13" t="s">
        <v>711</v>
      </c>
      <c r="H27" s="13" t="s">
        <v>710</v>
      </c>
      <c r="I27" s="13" t="s">
        <v>711</v>
      </c>
      <c r="J27" s="54" t="s">
        <v>318</v>
      </c>
      <c r="L27" t="str">
        <f t="shared" si="2"/>
        <v>b</v>
      </c>
      <c r="M27" t="str">
        <f t="shared" si="3"/>
        <v>a</v>
      </c>
      <c r="N27" t="str">
        <f t="shared" si="4"/>
        <v>b</v>
      </c>
      <c r="O27" t="str">
        <f t="shared" si="5"/>
        <v>b</v>
      </c>
      <c r="P27" t="str">
        <f t="shared" si="6"/>
        <v>a</v>
      </c>
      <c r="Q27" t="str">
        <f t="shared" si="7"/>
        <v>b</v>
      </c>
    </row>
    <row r="28" spans="3:17" ht="13.5">
      <c r="C28" s="13" t="s">
        <v>267</v>
      </c>
      <c r="D28" s="13" t="s">
        <v>711</v>
      </c>
      <c r="E28" s="13" t="s">
        <v>710</v>
      </c>
      <c r="F28" s="13" t="s">
        <v>319</v>
      </c>
      <c r="G28" s="13" t="s">
        <v>711</v>
      </c>
      <c r="H28" s="13" t="s">
        <v>710</v>
      </c>
      <c r="I28" s="13" t="s">
        <v>711</v>
      </c>
      <c r="J28" s="54" t="s">
        <v>318</v>
      </c>
      <c r="L28" t="str">
        <f t="shared" si="2"/>
        <v>b</v>
      </c>
      <c r="M28" t="str">
        <f t="shared" si="3"/>
        <v>a</v>
      </c>
      <c r="N28" t="str">
        <f t="shared" si="4"/>
        <v>b</v>
      </c>
      <c r="O28" t="str">
        <f t="shared" si="5"/>
        <v>b</v>
      </c>
      <c r="P28" t="str">
        <f t="shared" si="6"/>
        <v>a</v>
      </c>
      <c r="Q28" t="str">
        <f t="shared" si="7"/>
        <v>b</v>
      </c>
    </row>
    <row r="29" spans="3:17" ht="13.5">
      <c r="C29" s="13" t="s">
        <v>268</v>
      </c>
      <c r="D29" s="13" t="s">
        <v>711</v>
      </c>
      <c r="E29" s="13" t="s">
        <v>710</v>
      </c>
      <c r="F29" s="13" t="s">
        <v>319</v>
      </c>
      <c r="G29" s="13" t="s">
        <v>711</v>
      </c>
      <c r="H29" s="13" t="s">
        <v>710</v>
      </c>
      <c r="I29" s="13" t="s">
        <v>711</v>
      </c>
      <c r="J29" s="54" t="s">
        <v>318</v>
      </c>
      <c r="L29" t="str">
        <f t="shared" si="2"/>
        <v>b</v>
      </c>
      <c r="M29" t="str">
        <f t="shared" si="3"/>
        <v>a</v>
      </c>
      <c r="N29" t="str">
        <f t="shared" si="4"/>
        <v>b</v>
      </c>
      <c r="O29" t="str">
        <f t="shared" si="5"/>
        <v>b</v>
      </c>
      <c r="P29" t="str">
        <f t="shared" si="6"/>
        <v>a</v>
      </c>
      <c r="Q29" t="str">
        <f t="shared" si="7"/>
        <v>b</v>
      </c>
    </row>
    <row r="30" spans="3:17" ht="13.5">
      <c r="C30" s="13" t="s">
        <v>269</v>
      </c>
      <c r="D30" s="13" t="s">
        <v>711</v>
      </c>
      <c r="E30" s="13" t="s">
        <v>710</v>
      </c>
      <c r="F30" s="13" t="s">
        <v>319</v>
      </c>
      <c r="G30" s="13" t="s">
        <v>711</v>
      </c>
      <c r="H30" s="13" t="s">
        <v>710</v>
      </c>
      <c r="I30" s="13" t="s">
        <v>711</v>
      </c>
      <c r="J30" s="54" t="s">
        <v>318</v>
      </c>
      <c r="L30" t="str">
        <f t="shared" si="2"/>
        <v>b</v>
      </c>
      <c r="M30" t="str">
        <f t="shared" si="3"/>
        <v>a</v>
      </c>
      <c r="N30" t="str">
        <f t="shared" si="4"/>
        <v>b</v>
      </c>
      <c r="O30" t="str">
        <f t="shared" si="5"/>
        <v>b</v>
      </c>
      <c r="P30" t="str">
        <f t="shared" si="6"/>
        <v>a</v>
      </c>
      <c r="Q30" t="str">
        <f t="shared" si="7"/>
        <v>b</v>
      </c>
    </row>
    <row r="31" spans="3:17" ht="13.5">
      <c r="C31" s="13" t="s">
        <v>270</v>
      </c>
      <c r="D31" s="13" t="s">
        <v>711</v>
      </c>
      <c r="E31" s="13" t="s">
        <v>710</v>
      </c>
      <c r="F31" s="13" t="s">
        <v>319</v>
      </c>
      <c r="G31" s="13" t="s">
        <v>711</v>
      </c>
      <c r="H31" s="13" t="s">
        <v>710</v>
      </c>
      <c r="I31" s="13" t="s">
        <v>711</v>
      </c>
      <c r="J31" s="54" t="s">
        <v>318</v>
      </c>
      <c r="L31" t="str">
        <f t="shared" si="2"/>
        <v>b</v>
      </c>
      <c r="M31" t="str">
        <f t="shared" si="3"/>
        <v>a</v>
      </c>
      <c r="N31" t="str">
        <f t="shared" si="4"/>
        <v>b</v>
      </c>
      <c r="O31" t="str">
        <f t="shared" si="5"/>
        <v>b</v>
      </c>
      <c r="P31" t="str">
        <f t="shared" si="6"/>
        <v>a</v>
      </c>
      <c r="Q31" t="str">
        <f t="shared" si="7"/>
        <v>b</v>
      </c>
    </row>
    <row r="32" spans="3:17" ht="13.5">
      <c r="C32" s="13" t="s">
        <v>271</v>
      </c>
      <c r="D32" s="13" t="s">
        <v>711</v>
      </c>
      <c r="E32" s="13" t="s">
        <v>710</v>
      </c>
      <c r="F32" s="13" t="s">
        <v>319</v>
      </c>
      <c r="G32" s="13" t="s">
        <v>711</v>
      </c>
      <c r="H32" s="13" t="s">
        <v>710</v>
      </c>
      <c r="I32" s="13" t="s">
        <v>711</v>
      </c>
      <c r="J32" s="54" t="s">
        <v>318</v>
      </c>
      <c r="L32" t="str">
        <f t="shared" si="2"/>
        <v>b</v>
      </c>
      <c r="M32" t="str">
        <f t="shared" si="3"/>
        <v>a</v>
      </c>
      <c r="N32" t="str">
        <f t="shared" si="4"/>
        <v>b</v>
      </c>
      <c r="O32" t="str">
        <f t="shared" si="5"/>
        <v>b</v>
      </c>
      <c r="P32" t="str">
        <f t="shared" si="6"/>
        <v>a</v>
      </c>
      <c r="Q32" t="str">
        <f t="shared" si="7"/>
        <v>b</v>
      </c>
    </row>
    <row r="33" spans="3:17" ht="13.5">
      <c r="C33" s="13" t="s">
        <v>272</v>
      </c>
      <c r="D33" s="13" t="s">
        <v>711</v>
      </c>
      <c r="E33" s="13" t="s">
        <v>710</v>
      </c>
      <c r="F33" s="13" t="s">
        <v>319</v>
      </c>
      <c r="G33" s="13" t="s">
        <v>711</v>
      </c>
      <c r="H33" s="13" t="s">
        <v>710</v>
      </c>
      <c r="I33" s="13" t="s">
        <v>711</v>
      </c>
      <c r="J33" s="54" t="s">
        <v>318</v>
      </c>
      <c r="L33" t="str">
        <f t="shared" si="2"/>
        <v>b</v>
      </c>
      <c r="M33" t="str">
        <f t="shared" si="3"/>
        <v>a</v>
      </c>
      <c r="N33" t="str">
        <f t="shared" si="4"/>
        <v>b</v>
      </c>
      <c r="O33" t="str">
        <f t="shared" si="5"/>
        <v>b</v>
      </c>
      <c r="P33" t="str">
        <f t="shared" si="6"/>
        <v>a</v>
      </c>
      <c r="Q33" t="str">
        <f t="shared" si="7"/>
        <v>b</v>
      </c>
    </row>
    <row r="34" spans="3:17" ht="13.5">
      <c r="C34" s="13" t="s">
        <v>273</v>
      </c>
      <c r="D34" s="13" t="s">
        <v>711</v>
      </c>
      <c r="E34" s="13" t="s">
        <v>710</v>
      </c>
      <c r="F34" s="13" t="s">
        <v>319</v>
      </c>
      <c r="G34" s="13" t="s">
        <v>711</v>
      </c>
      <c r="H34" s="13" t="s">
        <v>710</v>
      </c>
      <c r="I34" s="13" t="s">
        <v>711</v>
      </c>
      <c r="J34" s="54" t="s">
        <v>318</v>
      </c>
      <c r="L34" t="str">
        <f t="shared" si="2"/>
        <v>b</v>
      </c>
      <c r="M34" t="str">
        <f t="shared" si="3"/>
        <v>a</v>
      </c>
      <c r="N34" t="str">
        <f t="shared" si="4"/>
        <v>b</v>
      </c>
      <c r="O34" t="str">
        <f t="shared" si="5"/>
        <v>b</v>
      </c>
      <c r="P34" t="str">
        <f t="shared" si="6"/>
        <v>a</v>
      </c>
      <c r="Q34" t="str">
        <f t="shared" si="7"/>
        <v>b</v>
      </c>
    </row>
    <row r="35" spans="3:17" ht="13.5">
      <c r="C35" s="13" t="s">
        <v>274</v>
      </c>
      <c r="D35" s="13" t="s">
        <v>711</v>
      </c>
      <c r="E35" s="13" t="s">
        <v>710</v>
      </c>
      <c r="F35" s="13" t="s">
        <v>319</v>
      </c>
      <c r="G35" s="13" t="s">
        <v>711</v>
      </c>
      <c r="H35" s="13" t="s">
        <v>710</v>
      </c>
      <c r="I35" s="13" t="s">
        <v>711</v>
      </c>
      <c r="J35" s="54" t="s">
        <v>318</v>
      </c>
      <c r="L35" t="str">
        <f t="shared" si="2"/>
        <v>b</v>
      </c>
      <c r="M35" t="str">
        <f t="shared" si="3"/>
        <v>a</v>
      </c>
      <c r="N35" t="str">
        <f t="shared" si="4"/>
        <v>b</v>
      </c>
      <c r="O35" t="str">
        <f t="shared" si="5"/>
        <v>b</v>
      </c>
      <c r="P35" t="str">
        <f t="shared" si="6"/>
        <v>a</v>
      </c>
      <c r="Q35" t="str">
        <f t="shared" si="7"/>
        <v>b</v>
      </c>
    </row>
    <row r="36" spans="3:17" ht="13.5">
      <c r="C36" s="13" t="s">
        <v>275</v>
      </c>
      <c r="D36" s="13" t="s">
        <v>711</v>
      </c>
      <c r="E36" s="13" t="s">
        <v>710</v>
      </c>
      <c r="F36" s="13" t="s">
        <v>319</v>
      </c>
      <c r="G36" s="13" t="s">
        <v>711</v>
      </c>
      <c r="H36" s="13" t="s">
        <v>711</v>
      </c>
      <c r="I36" s="13" t="s">
        <v>711</v>
      </c>
      <c r="J36" s="54" t="s">
        <v>318</v>
      </c>
      <c r="L36" t="str">
        <f t="shared" si="2"/>
        <v>b</v>
      </c>
      <c r="M36" t="str">
        <f t="shared" si="3"/>
        <v>a</v>
      </c>
      <c r="N36" t="str">
        <f t="shared" si="4"/>
        <v>b</v>
      </c>
      <c r="O36" t="str">
        <f t="shared" si="5"/>
        <v>b</v>
      </c>
      <c r="P36" t="str">
        <f t="shared" si="6"/>
        <v>b</v>
      </c>
      <c r="Q36" t="str">
        <f t="shared" si="7"/>
        <v>b</v>
      </c>
    </row>
    <row r="37" spans="3:17" ht="13.5">
      <c r="C37" s="13" t="s">
        <v>276</v>
      </c>
      <c r="D37" s="13" t="s">
        <v>711</v>
      </c>
      <c r="E37" s="13" t="s">
        <v>710</v>
      </c>
      <c r="F37" s="13" t="s">
        <v>430</v>
      </c>
      <c r="G37" s="13" t="s">
        <v>711</v>
      </c>
      <c r="H37" s="13" t="s">
        <v>711</v>
      </c>
      <c r="I37" s="13" t="s">
        <v>711</v>
      </c>
      <c r="J37" s="54" t="s">
        <v>318</v>
      </c>
      <c r="L37" t="str">
        <f t="shared" si="2"/>
        <v>b</v>
      </c>
      <c r="M37" t="str">
        <f t="shared" si="3"/>
        <v>a</v>
      </c>
      <c r="N37" t="str">
        <f t="shared" si="4"/>
        <v>b</v>
      </c>
      <c r="O37" t="str">
        <f t="shared" si="5"/>
        <v>b</v>
      </c>
      <c r="P37" t="str">
        <f t="shared" si="6"/>
        <v>b</v>
      </c>
      <c r="Q37" t="str">
        <f t="shared" si="7"/>
        <v>b</v>
      </c>
    </row>
    <row r="38" spans="3:17" ht="13.5">
      <c r="C38" s="13" t="s">
        <v>277</v>
      </c>
      <c r="D38" s="13" t="s">
        <v>711</v>
      </c>
      <c r="E38" s="13" t="s">
        <v>710</v>
      </c>
      <c r="F38" s="13" t="s">
        <v>430</v>
      </c>
      <c r="G38" s="13" t="s">
        <v>711</v>
      </c>
      <c r="H38" s="13" t="s">
        <v>711</v>
      </c>
      <c r="I38" s="13" t="s">
        <v>711</v>
      </c>
      <c r="J38" s="54" t="s">
        <v>318</v>
      </c>
      <c r="L38" t="str">
        <f t="shared" si="2"/>
        <v>b</v>
      </c>
      <c r="M38" t="str">
        <f t="shared" si="3"/>
        <v>a</v>
      </c>
      <c r="N38" t="str">
        <f t="shared" si="4"/>
        <v>b</v>
      </c>
      <c r="O38" t="str">
        <f t="shared" si="5"/>
        <v>b</v>
      </c>
      <c r="P38" t="str">
        <f t="shared" si="6"/>
        <v>b</v>
      </c>
      <c r="Q38" t="str">
        <f t="shared" si="7"/>
        <v>b</v>
      </c>
    </row>
    <row r="39" spans="3:17" ht="13.5">
      <c r="C39" s="13" t="s">
        <v>278</v>
      </c>
      <c r="D39" s="13" t="s">
        <v>711</v>
      </c>
      <c r="E39" s="13" t="s">
        <v>710</v>
      </c>
      <c r="F39" s="13" t="s">
        <v>430</v>
      </c>
      <c r="G39" s="13" t="s">
        <v>711</v>
      </c>
      <c r="H39" s="13" t="s">
        <v>711</v>
      </c>
      <c r="I39" s="13" t="s">
        <v>711</v>
      </c>
      <c r="J39" s="54" t="s">
        <v>318</v>
      </c>
      <c r="L39" t="str">
        <f t="shared" si="2"/>
        <v>b</v>
      </c>
      <c r="M39" t="str">
        <f t="shared" si="3"/>
        <v>a</v>
      </c>
      <c r="N39" t="str">
        <f t="shared" si="4"/>
        <v>b</v>
      </c>
      <c r="O39" t="str">
        <f t="shared" si="5"/>
        <v>b</v>
      </c>
      <c r="P39" t="str">
        <f t="shared" si="6"/>
        <v>b</v>
      </c>
      <c r="Q39" t="str">
        <f t="shared" si="7"/>
        <v>b</v>
      </c>
    </row>
    <row r="40" spans="3:17" ht="13.5">
      <c r="C40" s="13" t="s">
        <v>279</v>
      </c>
      <c r="D40" s="13" t="s">
        <v>711</v>
      </c>
      <c r="E40" s="13" t="s">
        <v>710</v>
      </c>
      <c r="F40" s="13" t="s">
        <v>430</v>
      </c>
      <c r="G40" s="13" t="s">
        <v>711</v>
      </c>
      <c r="H40" s="13" t="s">
        <v>711</v>
      </c>
      <c r="I40" s="13" t="s">
        <v>711</v>
      </c>
      <c r="J40" s="54" t="s">
        <v>318</v>
      </c>
      <c r="L40" t="str">
        <f t="shared" si="2"/>
        <v>b</v>
      </c>
      <c r="M40" t="str">
        <f t="shared" si="3"/>
        <v>a</v>
      </c>
      <c r="N40" t="str">
        <f t="shared" si="4"/>
        <v>b</v>
      </c>
      <c r="O40" t="str">
        <f t="shared" si="5"/>
        <v>b</v>
      </c>
      <c r="P40" t="str">
        <f t="shared" si="6"/>
        <v>b</v>
      </c>
      <c r="Q40" t="str">
        <f t="shared" si="7"/>
        <v>b</v>
      </c>
    </row>
    <row r="41" spans="3:17" ht="13.5">
      <c r="C41" s="13" t="s">
        <v>280</v>
      </c>
      <c r="D41" s="13" t="s">
        <v>711</v>
      </c>
      <c r="E41" s="13" t="s">
        <v>710</v>
      </c>
      <c r="F41" s="13" t="s">
        <v>430</v>
      </c>
      <c r="G41" s="13" t="s">
        <v>711</v>
      </c>
      <c r="H41" s="13" t="s">
        <v>711</v>
      </c>
      <c r="I41" s="13" t="s">
        <v>711</v>
      </c>
      <c r="J41" s="54" t="s">
        <v>318</v>
      </c>
      <c r="L41" t="str">
        <f t="shared" si="2"/>
        <v>b</v>
      </c>
      <c r="M41" t="str">
        <f t="shared" si="3"/>
        <v>a</v>
      </c>
      <c r="N41" t="str">
        <f t="shared" si="4"/>
        <v>b</v>
      </c>
      <c r="O41" t="str">
        <f t="shared" si="5"/>
        <v>b</v>
      </c>
      <c r="P41" t="str">
        <f t="shared" si="6"/>
        <v>b</v>
      </c>
      <c r="Q41" t="str">
        <f t="shared" si="7"/>
        <v>b</v>
      </c>
    </row>
    <row r="42" spans="3:17" ht="13.5">
      <c r="C42" s="13" t="s">
        <v>281</v>
      </c>
      <c r="D42" s="13" t="s">
        <v>711</v>
      </c>
      <c r="E42" s="13" t="s">
        <v>710</v>
      </c>
      <c r="F42" s="13" t="s">
        <v>430</v>
      </c>
      <c r="G42" s="13" t="s">
        <v>711</v>
      </c>
      <c r="H42" s="13" t="s">
        <v>711</v>
      </c>
      <c r="I42" s="13" t="s">
        <v>711</v>
      </c>
      <c r="J42" s="54" t="s">
        <v>318</v>
      </c>
      <c r="L42" t="str">
        <f t="shared" si="2"/>
        <v>b</v>
      </c>
      <c r="M42" t="str">
        <f t="shared" si="3"/>
        <v>a</v>
      </c>
      <c r="N42" t="str">
        <f t="shared" si="4"/>
        <v>b</v>
      </c>
      <c r="O42" t="str">
        <f t="shared" si="5"/>
        <v>b</v>
      </c>
      <c r="P42" t="str">
        <f t="shared" si="6"/>
        <v>b</v>
      </c>
      <c r="Q42" t="str">
        <f t="shared" si="7"/>
        <v>b</v>
      </c>
    </row>
    <row r="43" spans="3:17" ht="13.5">
      <c r="C43" s="13" t="s">
        <v>282</v>
      </c>
      <c r="D43" s="13" t="s">
        <v>711</v>
      </c>
      <c r="E43" s="13" t="s">
        <v>710</v>
      </c>
      <c r="F43" s="13" t="s">
        <v>430</v>
      </c>
      <c r="G43" s="13" t="s">
        <v>711</v>
      </c>
      <c r="H43" s="13" t="s">
        <v>711</v>
      </c>
      <c r="I43" s="13" t="s">
        <v>711</v>
      </c>
      <c r="J43" s="54" t="s">
        <v>318</v>
      </c>
      <c r="L43" t="str">
        <f t="shared" si="2"/>
        <v>b</v>
      </c>
      <c r="M43" t="str">
        <f t="shared" si="3"/>
        <v>a</v>
      </c>
      <c r="N43" t="str">
        <f t="shared" si="4"/>
        <v>b</v>
      </c>
      <c r="O43" t="str">
        <f t="shared" si="5"/>
        <v>b</v>
      </c>
      <c r="P43" t="str">
        <f t="shared" si="6"/>
        <v>b</v>
      </c>
      <c r="Q43" t="str">
        <f t="shared" si="7"/>
        <v>b</v>
      </c>
    </row>
    <row r="44" spans="3:17" ht="13.5">
      <c r="C44" s="13" t="s">
        <v>283</v>
      </c>
      <c r="D44" s="13" t="s">
        <v>711</v>
      </c>
      <c r="E44" s="13" t="s">
        <v>710</v>
      </c>
      <c r="F44" s="13" t="s">
        <v>430</v>
      </c>
      <c r="G44" s="13" t="s">
        <v>711</v>
      </c>
      <c r="H44" s="13" t="s">
        <v>711</v>
      </c>
      <c r="I44" s="13" t="s">
        <v>711</v>
      </c>
      <c r="J44" s="54" t="s">
        <v>318</v>
      </c>
      <c r="L44" t="str">
        <f t="shared" si="2"/>
        <v>b</v>
      </c>
      <c r="M44" t="str">
        <f t="shared" si="3"/>
        <v>a</v>
      </c>
      <c r="N44" t="str">
        <f t="shared" si="4"/>
        <v>b</v>
      </c>
      <c r="O44" t="str">
        <f t="shared" si="5"/>
        <v>b</v>
      </c>
      <c r="P44" t="str">
        <f t="shared" si="6"/>
        <v>b</v>
      </c>
      <c r="Q44" t="str">
        <f t="shared" si="7"/>
        <v>b</v>
      </c>
    </row>
    <row r="45" spans="3:17" ht="13.5">
      <c r="C45" s="13" t="s">
        <v>284</v>
      </c>
      <c r="D45" s="13" t="s">
        <v>711</v>
      </c>
      <c r="E45" s="13" t="s">
        <v>710</v>
      </c>
      <c r="F45" s="13" t="s">
        <v>430</v>
      </c>
      <c r="G45" s="13" t="s">
        <v>711</v>
      </c>
      <c r="H45" s="13" t="s">
        <v>711</v>
      </c>
      <c r="I45" s="13" t="s">
        <v>711</v>
      </c>
      <c r="J45" s="54" t="s">
        <v>318</v>
      </c>
      <c r="L45" t="str">
        <f aca="true" t="shared" si="8" ref="L45:L75">ASC(D45)</f>
        <v>b</v>
      </c>
      <c r="M45" t="str">
        <f aca="true" t="shared" si="9" ref="M45:M75">ASC(E45)</f>
        <v>a</v>
      </c>
      <c r="N45" t="str">
        <f aca="true" t="shared" si="10" ref="N45:N75">ASC(F45)</f>
        <v>b</v>
      </c>
      <c r="O45" t="str">
        <f aca="true" t="shared" si="11" ref="O45:O75">ASC(G45)</f>
        <v>b</v>
      </c>
      <c r="P45" t="str">
        <f aca="true" t="shared" si="12" ref="P45:P75">ASC(H45)</f>
        <v>b</v>
      </c>
      <c r="Q45" t="str">
        <f aca="true" t="shared" si="13" ref="Q45:Q75">ASC(I45)</f>
        <v>b</v>
      </c>
    </row>
    <row r="46" spans="3:17" ht="13.5">
      <c r="C46" s="13" t="s">
        <v>285</v>
      </c>
      <c r="D46" s="13" t="s">
        <v>711</v>
      </c>
      <c r="E46" s="13" t="s">
        <v>710</v>
      </c>
      <c r="F46" s="13" t="s">
        <v>430</v>
      </c>
      <c r="G46" s="13" t="s">
        <v>711</v>
      </c>
      <c r="H46" s="13" t="s">
        <v>711</v>
      </c>
      <c r="I46" s="13" t="s">
        <v>711</v>
      </c>
      <c r="J46" s="54" t="s">
        <v>318</v>
      </c>
      <c r="L46" t="str">
        <f t="shared" si="8"/>
        <v>b</v>
      </c>
      <c r="M46" t="str">
        <f t="shared" si="9"/>
        <v>a</v>
      </c>
      <c r="N46" t="str">
        <f t="shared" si="10"/>
        <v>b</v>
      </c>
      <c r="O46" t="str">
        <f t="shared" si="11"/>
        <v>b</v>
      </c>
      <c r="P46" t="str">
        <f t="shared" si="12"/>
        <v>b</v>
      </c>
      <c r="Q46" t="str">
        <f t="shared" si="13"/>
        <v>b</v>
      </c>
    </row>
    <row r="47" spans="3:17" ht="13.5">
      <c r="C47" s="13" t="s">
        <v>286</v>
      </c>
      <c r="D47" s="13" t="s">
        <v>711</v>
      </c>
      <c r="E47" s="13" t="s">
        <v>710</v>
      </c>
      <c r="F47" s="13" t="s">
        <v>430</v>
      </c>
      <c r="G47" s="13" t="s">
        <v>711</v>
      </c>
      <c r="H47" s="13" t="s">
        <v>711</v>
      </c>
      <c r="I47" s="13" t="s">
        <v>711</v>
      </c>
      <c r="J47" s="54" t="s">
        <v>318</v>
      </c>
      <c r="L47" t="str">
        <f t="shared" si="8"/>
        <v>b</v>
      </c>
      <c r="M47" t="str">
        <f t="shared" si="9"/>
        <v>a</v>
      </c>
      <c r="N47" t="str">
        <f t="shared" si="10"/>
        <v>b</v>
      </c>
      <c r="O47" t="str">
        <f t="shared" si="11"/>
        <v>b</v>
      </c>
      <c r="P47" t="str">
        <f t="shared" si="12"/>
        <v>b</v>
      </c>
      <c r="Q47" t="str">
        <f t="shared" si="13"/>
        <v>b</v>
      </c>
    </row>
    <row r="48" spans="3:17" ht="13.5">
      <c r="C48" s="13" t="s">
        <v>287</v>
      </c>
      <c r="D48" s="13" t="s">
        <v>711</v>
      </c>
      <c r="E48" s="13" t="s">
        <v>711</v>
      </c>
      <c r="F48" s="13" t="s">
        <v>430</v>
      </c>
      <c r="G48" s="13" t="s">
        <v>711</v>
      </c>
      <c r="H48" s="13" t="s">
        <v>711</v>
      </c>
      <c r="I48" s="13" t="s">
        <v>711</v>
      </c>
      <c r="J48" s="54" t="s">
        <v>318</v>
      </c>
      <c r="L48" t="str">
        <f t="shared" si="8"/>
        <v>b</v>
      </c>
      <c r="M48" t="str">
        <f t="shared" si="9"/>
        <v>b</v>
      </c>
      <c r="N48" t="str">
        <f t="shared" si="10"/>
        <v>b</v>
      </c>
      <c r="O48" t="str">
        <f t="shared" si="11"/>
        <v>b</v>
      </c>
      <c r="P48" t="str">
        <f t="shared" si="12"/>
        <v>b</v>
      </c>
      <c r="Q48" t="str">
        <f t="shared" si="13"/>
        <v>b</v>
      </c>
    </row>
    <row r="49" spans="3:17" ht="13.5">
      <c r="C49" s="13" t="s">
        <v>288</v>
      </c>
      <c r="D49" s="13" t="s">
        <v>711</v>
      </c>
      <c r="E49" s="13" t="s">
        <v>710</v>
      </c>
      <c r="F49" s="13" t="s">
        <v>430</v>
      </c>
      <c r="G49" s="13" t="s">
        <v>711</v>
      </c>
      <c r="H49" s="13" t="s">
        <v>711</v>
      </c>
      <c r="I49" s="13" t="s">
        <v>711</v>
      </c>
      <c r="J49" s="54" t="s">
        <v>318</v>
      </c>
      <c r="L49" t="str">
        <f t="shared" si="8"/>
        <v>b</v>
      </c>
      <c r="M49" t="str">
        <f t="shared" si="9"/>
        <v>a</v>
      </c>
      <c r="N49" t="str">
        <f t="shared" si="10"/>
        <v>b</v>
      </c>
      <c r="O49" t="str">
        <f t="shared" si="11"/>
        <v>b</v>
      </c>
      <c r="P49" t="str">
        <f t="shared" si="12"/>
        <v>b</v>
      </c>
      <c r="Q49" t="str">
        <f t="shared" si="13"/>
        <v>b</v>
      </c>
    </row>
    <row r="50" spans="3:17" ht="13.5">
      <c r="C50" s="13" t="s">
        <v>289</v>
      </c>
      <c r="D50" s="13" t="s">
        <v>711</v>
      </c>
      <c r="E50" s="13" t="s">
        <v>710</v>
      </c>
      <c r="F50" s="13" t="s">
        <v>430</v>
      </c>
      <c r="G50" s="13" t="s">
        <v>711</v>
      </c>
      <c r="H50" s="13" t="s">
        <v>711</v>
      </c>
      <c r="I50" s="13" t="s">
        <v>711</v>
      </c>
      <c r="J50" s="54" t="s">
        <v>318</v>
      </c>
      <c r="L50" t="str">
        <f t="shared" si="8"/>
        <v>b</v>
      </c>
      <c r="M50" t="str">
        <f t="shared" si="9"/>
        <v>a</v>
      </c>
      <c r="N50" t="str">
        <f t="shared" si="10"/>
        <v>b</v>
      </c>
      <c r="O50" t="str">
        <f t="shared" si="11"/>
        <v>b</v>
      </c>
      <c r="P50" t="str">
        <f t="shared" si="12"/>
        <v>b</v>
      </c>
      <c r="Q50" t="str">
        <f t="shared" si="13"/>
        <v>b</v>
      </c>
    </row>
    <row r="51" spans="3:17" ht="13.5">
      <c r="C51" s="13" t="s">
        <v>290</v>
      </c>
      <c r="D51" s="13" t="s">
        <v>711</v>
      </c>
      <c r="E51" s="13" t="s">
        <v>710</v>
      </c>
      <c r="F51" s="13" t="s">
        <v>430</v>
      </c>
      <c r="G51" s="13" t="s">
        <v>711</v>
      </c>
      <c r="H51" s="13" t="s">
        <v>711</v>
      </c>
      <c r="I51" s="13" t="s">
        <v>711</v>
      </c>
      <c r="J51" s="54" t="s">
        <v>318</v>
      </c>
      <c r="L51" t="str">
        <f t="shared" si="8"/>
        <v>b</v>
      </c>
      <c r="M51" t="str">
        <f t="shared" si="9"/>
        <v>a</v>
      </c>
      <c r="N51" t="str">
        <f t="shared" si="10"/>
        <v>b</v>
      </c>
      <c r="O51" t="str">
        <f t="shared" si="11"/>
        <v>b</v>
      </c>
      <c r="P51" t="str">
        <f t="shared" si="12"/>
        <v>b</v>
      </c>
      <c r="Q51" t="str">
        <f t="shared" si="13"/>
        <v>b</v>
      </c>
    </row>
    <row r="52" spans="3:17" ht="13.5">
      <c r="C52" s="13" t="s">
        <v>291</v>
      </c>
      <c r="D52" s="13" t="s">
        <v>711</v>
      </c>
      <c r="E52" s="13" t="s">
        <v>710</v>
      </c>
      <c r="F52" s="13" t="s">
        <v>430</v>
      </c>
      <c r="G52" s="13" t="s">
        <v>711</v>
      </c>
      <c r="H52" s="13" t="s">
        <v>711</v>
      </c>
      <c r="I52" s="13" t="s">
        <v>711</v>
      </c>
      <c r="J52" s="54" t="s">
        <v>318</v>
      </c>
      <c r="L52" t="str">
        <f t="shared" si="8"/>
        <v>b</v>
      </c>
      <c r="M52" t="str">
        <f t="shared" si="9"/>
        <v>a</v>
      </c>
      <c r="N52" t="str">
        <f t="shared" si="10"/>
        <v>b</v>
      </c>
      <c r="O52" t="str">
        <f t="shared" si="11"/>
        <v>b</v>
      </c>
      <c r="P52" t="str">
        <f t="shared" si="12"/>
        <v>b</v>
      </c>
      <c r="Q52" t="str">
        <f t="shared" si="13"/>
        <v>b</v>
      </c>
    </row>
    <row r="53" spans="3:17" ht="13.5">
      <c r="C53" s="13" t="s">
        <v>292</v>
      </c>
      <c r="D53" s="13" t="s">
        <v>711</v>
      </c>
      <c r="E53" s="13" t="s">
        <v>710</v>
      </c>
      <c r="F53" s="13" t="s">
        <v>430</v>
      </c>
      <c r="G53" s="13" t="s">
        <v>711</v>
      </c>
      <c r="H53" s="13" t="s">
        <v>711</v>
      </c>
      <c r="I53" s="13" t="s">
        <v>711</v>
      </c>
      <c r="J53" s="54" t="s">
        <v>318</v>
      </c>
      <c r="L53" t="str">
        <f t="shared" si="8"/>
        <v>b</v>
      </c>
      <c r="M53" t="str">
        <f t="shared" si="9"/>
        <v>a</v>
      </c>
      <c r="N53" t="str">
        <f t="shared" si="10"/>
        <v>b</v>
      </c>
      <c r="O53" t="str">
        <f t="shared" si="11"/>
        <v>b</v>
      </c>
      <c r="P53" t="str">
        <f t="shared" si="12"/>
        <v>b</v>
      </c>
      <c r="Q53" t="str">
        <f t="shared" si="13"/>
        <v>b</v>
      </c>
    </row>
    <row r="54" spans="3:17" ht="13.5">
      <c r="C54" s="13" t="s">
        <v>293</v>
      </c>
      <c r="D54" s="13" t="s">
        <v>711</v>
      </c>
      <c r="E54" s="13" t="s">
        <v>710</v>
      </c>
      <c r="F54" s="13" t="s">
        <v>430</v>
      </c>
      <c r="G54" s="13" t="s">
        <v>711</v>
      </c>
      <c r="H54" s="13" t="s">
        <v>711</v>
      </c>
      <c r="I54" s="13" t="s">
        <v>711</v>
      </c>
      <c r="J54" s="54" t="s">
        <v>318</v>
      </c>
      <c r="L54" t="str">
        <f t="shared" si="8"/>
        <v>b</v>
      </c>
      <c r="M54" t="str">
        <f t="shared" si="9"/>
        <v>a</v>
      </c>
      <c r="N54" t="str">
        <f t="shared" si="10"/>
        <v>b</v>
      </c>
      <c r="O54" t="str">
        <f t="shared" si="11"/>
        <v>b</v>
      </c>
      <c r="P54" t="str">
        <f t="shared" si="12"/>
        <v>b</v>
      </c>
      <c r="Q54" t="str">
        <f t="shared" si="13"/>
        <v>b</v>
      </c>
    </row>
    <row r="55" spans="3:17" ht="13.5">
      <c r="C55" s="13" t="s">
        <v>294</v>
      </c>
      <c r="D55" s="13" t="s">
        <v>711</v>
      </c>
      <c r="E55" s="13" t="s">
        <v>710</v>
      </c>
      <c r="F55" s="13" t="s">
        <v>430</v>
      </c>
      <c r="G55" s="13" t="s">
        <v>711</v>
      </c>
      <c r="H55" s="13" t="s">
        <v>711</v>
      </c>
      <c r="I55" s="13" t="s">
        <v>711</v>
      </c>
      <c r="J55" s="54" t="s">
        <v>318</v>
      </c>
      <c r="L55" t="str">
        <f t="shared" si="8"/>
        <v>b</v>
      </c>
      <c r="M55" t="str">
        <f t="shared" si="9"/>
        <v>a</v>
      </c>
      <c r="N55" t="str">
        <f t="shared" si="10"/>
        <v>b</v>
      </c>
      <c r="O55" t="str">
        <f t="shared" si="11"/>
        <v>b</v>
      </c>
      <c r="P55" t="str">
        <f t="shared" si="12"/>
        <v>b</v>
      </c>
      <c r="Q55" t="str">
        <f t="shared" si="13"/>
        <v>b</v>
      </c>
    </row>
    <row r="56" spans="3:17" ht="13.5">
      <c r="C56" s="13" t="s">
        <v>295</v>
      </c>
      <c r="D56" s="13" t="s">
        <v>711</v>
      </c>
      <c r="E56" s="13" t="s">
        <v>710</v>
      </c>
      <c r="F56" s="13" t="s">
        <v>430</v>
      </c>
      <c r="G56" s="13" t="s">
        <v>711</v>
      </c>
      <c r="H56" s="13" t="s">
        <v>711</v>
      </c>
      <c r="I56" s="13" t="s">
        <v>711</v>
      </c>
      <c r="J56" s="54" t="s">
        <v>318</v>
      </c>
      <c r="L56" t="str">
        <f t="shared" si="8"/>
        <v>b</v>
      </c>
      <c r="M56" t="str">
        <f t="shared" si="9"/>
        <v>a</v>
      </c>
      <c r="N56" t="str">
        <f t="shared" si="10"/>
        <v>b</v>
      </c>
      <c r="O56" t="str">
        <f t="shared" si="11"/>
        <v>b</v>
      </c>
      <c r="P56" t="str">
        <f t="shared" si="12"/>
        <v>b</v>
      </c>
      <c r="Q56" t="str">
        <f t="shared" si="13"/>
        <v>b</v>
      </c>
    </row>
    <row r="57" spans="3:17" ht="13.5">
      <c r="C57" s="13" t="s">
        <v>296</v>
      </c>
      <c r="D57" s="13" t="s">
        <v>316</v>
      </c>
      <c r="E57" s="13" t="s">
        <v>317</v>
      </c>
      <c r="F57" s="13" t="s">
        <v>430</v>
      </c>
      <c r="G57" s="13" t="s">
        <v>711</v>
      </c>
      <c r="H57" s="13" t="s">
        <v>711</v>
      </c>
      <c r="I57" s="13" t="s">
        <v>711</v>
      </c>
      <c r="J57" s="54" t="s">
        <v>318</v>
      </c>
      <c r="L57" t="str">
        <f t="shared" si="8"/>
        <v>b</v>
      </c>
      <c r="M57" t="str">
        <f t="shared" si="9"/>
        <v>a</v>
      </c>
      <c r="N57" t="str">
        <f t="shared" si="10"/>
        <v>b</v>
      </c>
      <c r="O57" t="str">
        <f t="shared" si="11"/>
        <v>b</v>
      </c>
      <c r="P57" t="str">
        <f t="shared" si="12"/>
        <v>b</v>
      </c>
      <c r="Q57" t="str">
        <f t="shared" si="13"/>
        <v>b</v>
      </c>
    </row>
    <row r="58" spans="3:17" ht="13.5">
      <c r="C58" s="13" t="s">
        <v>297</v>
      </c>
      <c r="D58" s="13" t="s">
        <v>711</v>
      </c>
      <c r="E58" s="13" t="s">
        <v>710</v>
      </c>
      <c r="F58" s="13" t="s">
        <v>430</v>
      </c>
      <c r="G58" s="13" t="s">
        <v>711</v>
      </c>
      <c r="H58" s="13" t="s">
        <v>711</v>
      </c>
      <c r="I58" s="13" t="s">
        <v>711</v>
      </c>
      <c r="J58" s="54" t="s">
        <v>318</v>
      </c>
      <c r="L58" t="str">
        <f t="shared" si="8"/>
        <v>b</v>
      </c>
      <c r="M58" t="str">
        <f t="shared" si="9"/>
        <v>a</v>
      </c>
      <c r="N58" t="str">
        <f t="shared" si="10"/>
        <v>b</v>
      </c>
      <c r="O58" t="str">
        <f t="shared" si="11"/>
        <v>b</v>
      </c>
      <c r="P58" t="str">
        <f t="shared" si="12"/>
        <v>b</v>
      </c>
      <c r="Q58" t="str">
        <f t="shared" si="13"/>
        <v>b</v>
      </c>
    </row>
    <row r="59" spans="3:17" ht="13.5">
      <c r="C59" s="13" t="s">
        <v>298</v>
      </c>
      <c r="D59" s="13" t="s">
        <v>711</v>
      </c>
      <c r="E59" s="13" t="s">
        <v>710</v>
      </c>
      <c r="F59" s="13" t="s">
        <v>430</v>
      </c>
      <c r="G59" s="13" t="s">
        <v>711</v>
      </c>
      <c r="H59" s="13" t="s">
        <v>711</v>
      </c>
      <c r="I59" s="13" t="s">
        <v>711</v>
      </c>
      <c r="J59" s="54" t="s">
        <v>318</v>
      </c>
      <c r="L59" t="str">
        <f t="shared" si="8"/>
        <v>b</v>
      </c>
      <c r="M59" t="str">
        <f t="shared" si="9"/>
        <v>a</v>
      </c>
      <c r="N59" t="str">
        <f t="shared" si="10"/>
        <v>b</v>
      </c>
      <c r="O59" t="str">
        <f t="shared" si="11"/>
        <v>b</v>
      </c>
      <c r="P59" t="str">
        <f t="shared" si="12"/>
        <v>b</v>
      </c>
      <c r="Q59" t="str">
        <f t="shared" si="13"/>
        <v>b</v>
      </c>
    </row>
    <row r="60" spans="3:17" ht="13.5">
      <c r="C60" s="13" t="s">
        <v>299</v>
      </c>
      <c r="D60" s="13" t="s">
        <v>711</v>
      </c>
      <c r="E60" s="13" t="s">
        <v>710</v>
      </c>
      <c r="F60" s="13" t="s">
        <v>430</v>
      </c>
      <c r="G60" s="13" t="s">
        <v>711</v>
      </c>
      <c r="H60" s="13" t="s">
        <v>711</v>
      </c>
      <c r="I60" s="13" t="s">
        <v>711</v>
      </c>
      <c r="J60" s="54" t="s">
        <v>318</v>
      </c>
      <c r="L60" t="str">
        <f t="shared" si="8"/>
        <v>b</v>
      </c>
      <c r="M60" t="str">
        <f t="shared" si="9"/>
        <v>a</v>
      </c>
      <c r="N60" t="str">
        <f t="shared" si="10"/>
        <v>b</v>
      </c>
      <c r="O60" t="str">
        <f t="shared" si="11"/>
        <v>b</v>
      </c>
      <c r="P60" t="str">
        <f t="shared" si="12"/>
        <v>b</v>
      </c>
      <c r="Q60" t="str">
        <f t="shared" si="13"/>
        <v>b</v>
      </c>
    </row>
    <row r="61" spans="3:17" ht="13.5">
      <c r="C61" s="13" t="s">
        <v>300</v>
      </c>
      <c r="D61" s="13" t="s">
        <v>711</v>
      </c>
      <c r="E61" s="13" t="s">
        <v>710</v>
      </c>
      <c r="F61" s="13" t="s">
        <v>430</v>
      </c>
      <c r="G61" s="13" t="s">
        <v>711</v>
      </c>
      <c r="H61" s="13" t="s">
        <v>711</v>
      </c>
      <c r="I61" s="13" t="s">
        <v>711</v>
      </c>
      <c r="J61" s="54" t="s">
        <v>318</v>
      </c>
      <c r="L61" t="str">
        <f t="shared" si="8"/>
        <v>b</v>
      </c>
      <c r="M61" t="str">
        <f t="shared" si="9"/>
        <v>a</v>
      </c>
      <c r="N61" t="str">
        <f t="shared" si="10"/>
        <v>b</v>
      </c>
      <c r="O61" t="str">
        <f t="shared" si="11"/>
        <v>b</v>
      </c>
      <c r="P61" t="str">
        <f t="shared" si="12"/>
        <v>b</v>
      </c>
      <c r="Q61" t="str">
        <f t="shared" si="13"/>
        <v>b</v>
      </c>
    </row>
    <row r="62" spans="3:17" ht="13.5">
      <c r="C62" s="13" t="s">
        <v>301</v>
      </c>
      <c r="D62" s="13" t="s">
        <v>711</v>
      </c>
      <c r="E62" s="13" t="s">
        <v>710</v>
      </c>
      <c r="F62" s="13" t="s">
        <v>430</v>
      </c>
      <c r="G62" s="13" t="s">
        <v>711</v>
      </c>
      <c r="H62" s="13" t="s">
        <v>711</v>
      </c>
      <c r="I62" s="13" t="s">
        <v>711</v>
      </c>
      <c r="J62" s="54" t="s">
        <v>318</v>
      </c>
      <c r="L62" t="str">
        <f t="shared" si="8"/>
        <v>b</v>
      </c>
      <c r="M62" t="str">
        <f t="shared" si="9"/>
        <v>a</v>
      </c>
      <c r="N62" t="str">
        <f t="shared" si="10"/>
        <v>b</v>
      </c>
      <c r="O62" t="str">
        <f t="shared" si="11"/>
        <v>b</v>
      </c>
      <c r="P62" t="str">
        <f t="shared" si="12"/>
        <v>b</v>
      </c>
      <c r="Q62" t="str">
        <f t="shared" si="13"/>
        <v>b</v>
      </c>
    </row>
    <row r="63" spans="3:17" ht="13.5">
      <c r="C63" s="13" t="s">
        <v>302</v>
      </c>
      <c r="D63" s="13" t="s">
        <v>711</v>
      </c>
      <c r="E63" s="13" t="s">
        <v>710</v>
      </c>
      <c r="F63" s="13" t="s">
        <v>430</v>
      </c>
      <c r="G63" s="13" t="s">
        <v>711</v>
      </c>
      <c r="H63" s="13" t="s">
        <v>711</v>
      </c>
      <c r="I63" s="13" t="s">
        <v>711</v>
      </c>
      <c r="J63" s="54" t="s">
        <v>318</v>
      </c>
      <c r="L63" t="str">
        <f t="shared" si="8"/>
        <v>b</v>
      </c>
      <c r="M63" t="str">
        <f t="shared" si="9"/>
        <v>a</v>
      </c>
      <c r="N63" t="str">
        <f t="shared" si="10"/>
        <v>b</v>
      </c>
      <c r="O63" t="str">
        <f t="shared" si="11"/>
        <v>b</v>
      </c>
      <c r="P63" t="str">
        <f t="shared" si="12"/>
        <v>b</v>
      </c>
      <c r="Q63" t="str">
        <f t="shared" si="13"/>
        <v>b</v>
      </c>
    </row>
    <row r="64" spans="3:17" ht="13.5">
      <c r="C64" s="13" t="s">
        <v>303</v>
      </c>
      <c r="D64" s="13" t="s">
        <v>711</v>
      </c>
      <c r="E64" s="13" t="s">
        <v>710</v>
      </c>
      <c r="F64" s="13" t="s">
        <v>430</v>
      </c>
      <c r="G64" s="13" t="s">
        <v>711</v>
      </c>
      <c r="H64" s="13" t="s">
        <v>711</v>
      </c>
      <c r="I64" s="13" t="s">
        <v>711</v>
      </c>
      <c r="J64" s="54" t="s">
        <v>318</v>
      </c>
      <c r="L64" t="str">
        <f t="shared" si="8"/>
        <v>b</v>
      </c>
      <c r="M64" t="str">
        <f t="shared" si="9"/>
        <v>a</v>
      </c>
      <c r="N64" t="str">
        <f t="shared" si="10"/>
        <v>b</v>
      </c>
      <c r="O64" t="str">
        <f t="shared" si="11"/>
        <v>b</v>
      </c>
      <c r="P64" t="str">
        <f t="shared" si="12"/>
        <v>b</v>
      </c>
      <c r="Q64" t="str">
        <f t="shared" si="13"/>
        <v>b</v>
      </c>
    </row>
    <row r="65" spans="3:17" ht="13.5">
      <c r="C65" s="13" t="s">
        <v>304</v>
      </c>
      <c r="D65" s="13" t="s">
        <v>711</v>
      </c>
      <c r="E65" s="13" t="s">
        <v>710</v>
      </c>
      <c r="F65" s="13" t="s">
        <v>430</v>
      </c>
      <c r="G65" s="13" t="s">
        <v>711</v>
      </c>
      <c r="H65" s="13" t="s">
        <v>711</v>
      </c>
      <c r="I65" s="13" t="s">
        <v>711</v>
      </c>
      <c r="J65" s="54" t="s">
        <v>318</v>
      </c>
      <c r="L65" t="str">
        <f t="shared" si="8"/>
        <v>b</v>
      </c>
      <c r="M65" t="str">
        <f t="shared" si="9"/>
        <v>a</v>
      </c>
      <c r="N65" t="str">
        <f t="shared" si="10"/>
        <v>b</v>
      </c>
      <c r="O65" t="str">
        <f t="shared" si="11"/>
        <v>b</v>
      </c>
      <c r="P65" t="str">
        <f t="shared" si="12"/>
        <v>b</v>
      </c>
      <c r="Q65" t="str">
        <f t="shared" si="13"/>
        <v>b</v>
      </c>
    </row>
    <row r="66" spans="3:17" ht="13.5">
      <c r="C66" s="13" t="s">
        <v>305</v>
      </c>
      <c r="D66" s="13" t="s">
        <v>711</v>
      </c>
      <c r="E66" s="13" t="s">
        <v>710</v>
      </c>
      <c r="F66" s="13" t="s">
        <v>430</v>
      </c>
      <c r="G66" s="13" t="s">
        <v>711</v>
      </c>
      <c r="H66" s="13" t="s">
        <v>711</v>
      </c>
      <c r="I66" s="13" t="s">
        <v>711</v>
      </c>
      <c r="J66" s="54" t="s">
        <v>318</v>
      </c>
      <c r="L66" t="str">
        <f t="shared" si="8"/>
        <v>b</v>
      </c>
      <c r="M66" t="str">
        <f t="shared" si="9"/>
        <v>a</v>
      </c>
      <c r="N66" t="str">
        <f t="shared" si="10"/>
        <v>b</v>
      </c>
      <c r="O66" t="str">
        <f t="shared" si="11"/>
        <v>b</v>
      </c>
      <c r="P66" t="str">
        <f t="shared" si="12"/>
        <v>b</v>
      </c>
      <c r="Q66" t="str">
        <f t="shared" si="13"/>
        <v>b</v>
      </c>
    </row>
    <row r="67" spans="3:17" ht="13.5">
      <c r="C67" s="13" t="s">
        <v>306</v>
      </c>
      <c r="D67" s="13" t="s">
        <v>711</v>
      </c>
      <c r="E67" s="13" t="s">
        <v>710</v>
      </c>
      <c r="F67" s="13" t="s">
        <v>430</v>
      </c>
      <c r="G67" s="13" t="s">
        <v>711</v>
      </c>
      <c r="H67" s="13" t="s">
        <v>711</v>
      </c>
      <c r="I67" s="13" t="s">
        <v>711</v>
      </c>
      <c r="J67" s="54" t="s">
        <v>318</v>
      </c>
      <c r="L67" t="str">
        <f t="shared" si="8"/>
        <v>b</v>
      </c>
      <c r="M67" t="str">
        <f t="shared" si="9"/>
        <v>a</v>
      </c>
      <c r="N67" t="str">
        <f t="shared" si="10"/>
        <v>b</v>
      </c>
      <c r="O67" t="str">
        <f t="shared" si="11"/>
        <v>b</v>
      </c>
      <c r="P67" t="str">
        <f t="shared" si="12"/>
        <v>b</v>
      </c>
      <c r="Q67" t="str">
        <f t="shared" si="13"/>
        <v>b</v>
      </c>
    </row>
    <row r="68" spans="3:17" ht="13.5">
      <c r="C68" s="13" t="s">
        <v>307</v>
      </c>
      <c r="D68" s="13" t="s">
        <v>711</v>
      </c>
      <c r="E68" s="13" t="s">
        <v>710</v>
      </c>
      <c r="F68" s="13" t="s">
        <v>430</v>
      </c>
      <c r="G68" s="13" t="s">
        <v>711</v>
      </c>
      <c r="H68" s="13" t="s">
        <v>711</v>
      </c>
      <c r="I68" s="13" t="s">
        <v>711</v>
      </c>
      <c r="J68" s="54" t="s">
        <v>318</v>
      </c>
      <c r="L68" t="str">
        <f t="shared" si="8"/>
        <v>b</v>
      </c>
      <c r="M68" t="str">
        <f t="shared" si="9"/>
        <v>a</v>
      </c>
      <c r="N68" t="str">
        <f t="shared" si="10"/>
        <v>b</v>
      </c>
      <c r="O68" t="str">
        <f t="shared" si="11"/>
        <v>b</v>
      </c>
      <c r="P68" t="str">
        <f t="shared" si="12"/>
        <v>b</v>
      </c>
      <c r="Q68" t="str">
        <f t="shared" si="13"/>
        <v>b</v>
      </c>
    </row>
    <row r="69" spans="3:17" ht="13.5">
      <c r="C69" s="13" t="s">
        <v>308</v>
      </c>
      <c r="D69" s="13" t="s">
        <v>711</v>
      </c>
      <c r="E69" s="13" t="s">
        <v>710</v>
      </c>
      <c r="F69" s="13" t="s">
        <v>430</v>
      </c>
      <c r="G69" s="13" t="s">
        <v>711</v>
      </c>
      <c r="H69" s="13" t="s">
        <v>711</v>
      </c>
      <c r="I69" s="13" t="s">
        <v>711</v>
      </c>
      <c r="J69" s="54" t="s">
        <v>318</v>
      </c>
      <c r="L69" t="str">
        <f t="shared" si="8"/>
        <v>b</v>
      </c>
      <c r="M69" t="str">
        <f t="shared" si="9"/>
        <v>a</v>
      </c>
      <c r="N69" t="str">
        <f t="shared" si="10"/>
        <v>b</v>
      </c>
      <c r="O69" t="str">
        <f t="shared" si="11"/>
        <v>b</v>
      </c>
      <c r="P69" t="str">
        <f t="shared" si="12"/>
        <v>b</v>
      </c>
      <c r="Q69" t="str">
        <f t="shared" si="13"/>
        <v>b</v>
      </c>
    </row>
    <row r="70" spans="3:17" ht="13.5">
      <c r="C70" s="13" t="s">
        <v>309</v>
      </c>
      <c r="D70" s="13" t="s">
        <v>711</v>
      </c>
      <c r="E70" s="13" t="s">
        <v>710</v>
      </c>
      <c r="F70" s="13" t="s">
        <v>430</v>
      </c>
      <c r="G70" s="13" t="s">
        <v>711</v>
      </c>
      <c r="H70" s="13" t="s">
        <v>711</v>
      </c>
      <c r="I70" s="13" t="s">
        <v>711</v>
      </c>
      <c r="J70" s="54" t="s">
        <v>318</v>
      </c>
      <c r="L70" t="str">
        <f t="shared" si="8"/>
        <v>b</v>
      </c>
      <c r="M70" t="str">
        <f t="shared" si="9"/>
        <v>a</v>
      </c>
      <c r="N70" t="str">
        <f t="shared" si="10"/>
        <v>b</v>
      </c>
      <c r="O70" t="str">
        <f t="shared" si="11"/>
        <v>b</v>
      </c>
      <c r="P70" t="str">
        <f t="shared" si="12"/>
        <v>b</v>
      </c>
      <c r="Q70" t="str">
        <f t="shared" si="13"/>
        <v>b</v>
      </c>
    </row>
    <row r="71" spans="3:17" ht="13.5">
      <c r="C71" s="13" t="s">
        <v>310</v>
      </c>
      <c r="D71" s="13" t="s">
        <v>711</v>
      </c>
      <c r="E71" s="13" t="s">
        <v>710</v>
      </c>
      <c r="F71" s="13" t="s">
        <v>430</v>
      </c>
      <c r="G71" s="13" t="s">
        <v>711</v>
      </c>
      <c r="H71" s="13" t="s">
        <v>711</v>
      </c>
      <c r="I71" s="13" t="s">
        <v>711</v>
      </c>
      <c r="J71" s="54" t="s">
        <v>318</v>
      </c>
      <c r="L71" t="str">
        <f t="shared" si="8"/>
        <v>b</v>
      </c>
      <c r="M71" t="str">
        <f t="shared" si="9"/>
        <v>a</v>
      </c>
      <c r="N71" t="str">
        <f t="shared" si="10"/>
        <v>b</v>
      </c>
      <c r="O71" t="str">
        <f t="shared" si="11"/>
        <v>b</v>
      </c>
      <c r="P71" t="str">
        <f t="shared" si="12"/>
        <v>b</v>
      </c>
      <c r="Q71" t="str">
        <f t="shared" si="13"/>
        <v>b</v>
      </c>
    </row>
    <row r="72" spans="3:17" ht="13.5">
      <c r="C72" s="13" t="s">
        <v>311</v>
      </c>
      <c r="D72" s="13" t="s">
        <v>711</v>
      </c>
      <c r="E72" s="13" t="s">
        <v>710</v>
      </c>
      <c r="F72" s="13" t="s">
        <v>430</v>
      </c>
      <c r="G72" s="13" t="s">
        <v>711</v>
      </c>
      <c r="H72" s="13" t="s">
        <v>711</v>
      </c>
      <c r="I72" s="13" t="s">
        <v>711</v>
      </c>
      <c r="J72" s="54" t="s">
        <v>318</v>
      </c>
      <c r="L72" t="str">
        <f t="shared" si="8"/>
        <v>b</v>
      </c>
      <c r="M72" t="str">
        <f t="shared" si="9"/>
        <v>a</v>
      </c>
      <c r="N72" t="str">
        <f t="shared" si="10"/>
        <v>b</v>
      </c>
      <c r="O72" t="str">
        <f t="shared" si="11"/>
        <v>b</v>
      </c>
      <c r="P72" t="str">
        <f t="shared" si="12"/>
        <v>b</v>
      </c>
      <c r="Q72" t="str">
        <f t="shared" si="13"/>
        <v>b</v>
      </c>
    </row>
    <row r="73" spans="3:17" ht="13.5">
      <c r="C73" s="13" t="s">
        <v>312</v>
      </c>
      <c r="D73" s="13" t="s">
        <v>711</v>
      </c>
      <c r="E73" s="13" t="s">
        <v>710</v>
      </c>
      <c r="F73" s="13" t="s">
        <v>430</v>
      </c>
      <c r="G73" s="13" t="s">
        <v>711</v>
      </c>
      <c r="H73" s="13" t="s">
        <v>711</v>
      </c>
      <c r="I73" s="13" t="s">
        <v>711</v>
      </c>
      <c r="J73" s="54" t="s">
        <v>318</v>
      </c>
      <c r="L73" t="str">
        <f t="shared" si="8"/>
        <v>b</v>
      </c>
      <c r="M73" t="str">
        <f t="shared" si="9"/>
        <v>a</v>
      </c>
      <c r="N73" t="str">
        <f t="shared" si="10"/>
        <v>b</v>
      </c>
      <c r="O73" t="str">
        <f t="shared" si="11"/>
        <v>b</v>
      </c>
      <c r="P73" t="str">
        <f t="shared" si="12"/>
        <v>b</v>
      </c>
      <c r="Q73" t="str">
        <f t="shared" si="13"/>
        <v>b</v>
      </c>
    </row>
    <row r="74" spans="3:17" ht="13.5">
      <c r="C74" s="13" t="s">
        <v>313</v>
      </c>
      <c r="D74" s="13" t="s">
        <v>711</v>
      </c>
      <c r="E74" s="13" t="s">
        <v>710</v>
      </c>
      <c r="F74" s="13" t="s">
        <v>430</v>
      </c>
      <c r="G74" s="13" t="s">
        <v>711</v>
      </c>
      <c r="H74" s="13" t="s">
        <v>711</v>
      </c>
      <c r="I74" s="13" t="s">
        <v>711</v>
      </c>
      <c r="J74" s="54" t="s">
        <v>318</v>
      </c>
      <c r="L74" t="str">
        <f t="shared" si="8"/>
        <v>b</v>
      </c>
      <c r="M74" t="str">
        <f t="shared" si="9"/>
        <v>a</v>
      </c>
      <c r="N74" t="str">
        <f t="shared" si="10"/>
        <v>b</v>
      </c>
      <c r="O74" t="str">
        <f t="shared" si="11"/>
        <v>b</v>
      </c>
      <c r="P74" t="str">
        <f t="shared" si="12"/>
        <v>b</v>
      </c>
      <c r="Q74" t="str">
        <f t="shared" si="13"/>
        <v>b</v>
      </c>
    </row>
    <row r="75" spans="3:17" ht="13.5">
      <c r="C75" s="22"/>
      <c r="D75" s="13"/>
      <c r="E75" s="13"/>
      <c r="F75" s="13"/>
      <c r="G75" s="13"/>
      <c r="H75" s="13"/>
      <c r="I75" s="13"/>
      <c r="J75" s="21"/>
      <c r="L75">
        <f t="shared" si="8"/>
      </c>
      <c r="M75">
        <f t="shared" si="9"/>
      </c>
      <c r="N75">
        <f t="shared" si="10"/>
      </c>
      <c r="O75">
        <f t="shared" si="11"/>
      </c>
      <c r="P75">
        <f t="shared" si="12"/>
      </c>
      <c r="Q75">
        <f t="shared" si="13"/>
      </c>
    </row>
    <row r="76" spans="3:17" ht="13.5">
      <c r="C76" s="22"/>
      <c r="D76" s="13"/>
      <c r="E76" s="13"/>
      <c r="F76" s="13"/>
      <c r="G76" s="13"/>
      <c r="H76" s="13"/>
      <c r="I76" s="13"/>
      <c r="J76" s="21"/>
      <c r="L76">
        <f aca="true" t="shared" si="14" ref="L76:L107">ASC(D76)</f>
      </c>
      <c r="M76">
        <f aca="true" t="shared" si="15" ref="M76:M107">ASC(E76)</f>
      </c>
      <c r="N76">
        <f aca="true" t="shared" si="16" ref="N76:N107">ASC(F76)</f>
      </c>
      <c r="O76">
        <f aca="true" t="shared" si="17" ref="O76:O107">ASC(G76)</f>
      </c>
      <c r="P76">
        <f aca="true" t="shared" si="18" ref="P76:P107">ASC(H76)</f>
      </c>
      <c r="Q76">
        <f aca="true" t="shared" si="19" ref="Q76:Q107">ASC(I76)</f>
      </c>
    </row>
    <row r="77" spans="3:17" ht="13.5">
      <c r="C77" s="22"/>
      <c r="D77" s="13"/>
      <c r="E77" s="13"/>
      <c r="F77" s="13"/>
      <c r="G77" s="13"/>
      <c r="H77" s="13"/>
      <c r="I77" s="13"/>
      <c r="J77" s="21"/>
      <c r="L77">
        <f t="shared" si="14"/>
      </c>
      <c r="M77">
        <f t="shared" si="15"/>
      </c>
      <c r="N77">
        <f t="shared" si="16"/>
      </c>
      <c r="O77">
        <f t="shared" si="17"/>
      </c>
      <c r="P77">
        <f t="shared" si="18"/>
      </c>
      <c r="Q77">
        <f t="shared" si="19"/>
      </c>
    </row>
    <row r="78" spans="3:17" ht="13.5">
      <c r="C78" s="22"/>
      <c r="D78" s="13"/>
      <c r="E78" s="13"/>
      <c r="F78" s="13"/>
      <c r="G78" s="13"/>
      <c r="H78" s="13"/>
      <c r="I78" s="13"/>
      <c r="J78" s="21"/>
      <c r="L78">
        <f t="shared" si="14"/>
      </c>
      <c r="M78">
        <f t="shared" si="15"/>
      </c>
      <c r="N78">
        <f t="shared" si="16"/>
      </c>
      <c r="O78">
        <f t="shared" si="17"/>
      </c>
      <c r="P78">
        <f t="shared" si="18"/>
      </c>
      <c r="Q78">
        <f t="shared" si="19"/>
      </c>
    </row>
    <row r="79" spans="3:17" ht="13.5">
      <c r="C79" s="22"/>
      <c r="D79" s="13"/>
      <c r="E79" s="13"/>
      <c r="F79" s="13"/>
      <c r="G79" s="13"/>
      <c r="H79" s="13"/>
      <c r="I79" s="13"/>
      <c r="J79" s="21"/>
      <c r="L79">
        <f t="shared" si="14"/>
      </c>
      <c r="M79">
        <f t="shared" si="15"/>
      </c>
      <c r="N79">
        <f t="shared" si="16"/>
      </c>
      <c r="O79">
        <f t="shared" si="17"/>
      </c>
      <c r="P79">
        <f t="shared" si="18"/>
      </c>
      <c r="Q79">
        <f t="shared" si="19"/>
      </c>
    </row>
    <row r="80" spans="3:17" ht="13.5">
      <c r="C80" s="22"/>
      <c r="D80" s="13"/>
      <c r="E80" s="13"/>
      <c r="F80" s="13"/>
      <c r="G80" s="13"/>
      <c r="H80" s="13"/>
      <c r="I80" s="13"/>
      <c r="J80" s="21"/>
      <c r="L80">
        <f t="shared" si="14"/>
      </c>
      <c r="M80">
        <f t="shared" si="15"/>
      </c>
      <c r="N80">
        <f t="shared" si="16"/>
      </c>
      <c r="O80">
        <f t="shared" si="17"/>
      </c>
      <c r="P80">
        <f t="shared" si="18"/>
      </c>
      <c r="Q80">
        <f t="shared" si="19"/>
      </c>
    </row>
    <row r="81" spans="3:17" ht="13.5">
      <c r="C81" s="22"/>
      <c r="D81" s="13"/>
      <c r="E81" s="13"/>
      <c r="F81" s="13"/>
      <c r="G81" s="13"/>
      <c r="H81" s="13"/>
      <c r="I81" s="13"/>
      <c r="J81" s="21"/>
      <c r="L81">
        <f t="shared" si="14"/>
      </c>
      <c r="M81">
        <f t="shared" si="15"/>
      </c>
      <c r="N81">
        <f t="shared" si="16"/>
      </c>
      <c r="O81">
        <f t="shared" si="17"/>
      </c>
      <c r="P81">
        <f t="shared" si="18"/>
      </c>
      <c r="Q81">
        <f t="shared" si="19"/>
      </c>
    </row>
    <row r="82" spans="3:17" ht="13.5">
      <c r="C82" s="22"/>
      <c r="D82" s="13"/>
      <c r="E82" s="13"/>
      <c r="F82" s="13"/>
      <c r="G82" s="13"/>
      <c r="H82" s="13"/>
      <c r="I82" s="13"/>
      <c r="J82" s="21"/>
      <c r="L82">
        <f t="shared" si="14"/>
      </c>
      <c r="M82">
        <f t="shared" si="15"/>
      </c>
      <c r="N82">
        <f t="shared" si="16"/>
      </c>
      <c r="O82">
        <f t="shared" si="17"/>
      </c>
      <c r="P82">
        <f t="shared" si="18"/>
      </c>
      <c r="Q82">
        <f t="shared" si="19"/>
      </c>
    </row>
    <row r="83" spans="3:17" ht="13.5">
      <c r="C83" s="22"/>
      <c r="D83" s="13"/>
      <c r="E83" s="13"/>
      <c r="F83" s="13"/>
      <c r="G83" s="13"/>
      <c r="H83" s="13"/>
      <c r="I83" s="13"/>
      <c r="J83" s="21"/>
      <c r="L83">
        <f t="shared" si="14"/>
      </c>
      <c r="M83">
        <f t="shared" si="15"/>
      </c>
      <c r="N83">
        <f t="shared" si="16"/>
      </c>
      <c r="O83">
        <f t="shared" si="17"/>
      </c>
      <c r="P83">
        <f t="shared" si="18"/>
      </c>
      <c r="Q83">
        <f t="shared" si="19"/>
      </c>
    </row>
    <row r="84" spans="3:17" ht="13.5">
      <c r="C84" s="22"/>
      <c r="D84" s="13"/>
      <c r="E84" s="13"/>
      <c r="F84" s="13"/>
      <c r="G84" s="13"/>
      <c r="H84" s="13"/>
      <c r="I84" s="13"/>
      <c r="J84" s="21"/>
      <c r="L84">
        <f t="shared" si="14"/>
      </c>
      <c r="M84">
        <f t="shared" si="15"/>
      </c>
      <c r="N84">
        <f t="shared" si="16"/>
      </c>
      <c r="O84">
        <f t="shared" si="17"/>
      </c>
      <c r="P84">
        <f t="shared" si="18"/>
      </c>
      <c r="Q84">
        <f t="shared" si="19"/>
      </c>
    </row>
    <row r="85" spans="3:17" ht="13.5">
      <c r="C85" s="22"/>
      <c r="D85" s="13"/>
      <c r="E85" s="13"/>
      <c r="F85" s="13"/>
      <c r="G85" s="13"/>
      <c r="H85" s="13"/>
      <c r="I85" s="13"/>
      <c r="J85" s="21"/>
      <c r="L85">
        <f t="shared" si="14"/>
      </c>
      <c r="M85">
        <f t="shared" si="15"/>
      </c>
      <c r="N85">
        <f t="shared" si="16"/>
      </c>
      <c r="O85">
        <f t="shared" si="17"/>
      </c>
      <c r="P85">
        <f t="shared" si="18"/>
      </c>
      <c r="Q85">
        <f t="shared" si="19"/>
      </c>
    </row>
    <row r="86" spans="3:17" ht="13.5">
      <c r="C86" s="22"/>
      <c r="D86" s="13"/>
      <c r="E86" s="13"/>
      <c r="F86" s="13"/>
      <c r="G86" s="13"/>
      <c r="H86" s="13"/>
      <c r="I86" s="13"/>
      <c r="J86" s="21"/>
      <c r="L86">
        <f t="shared" si="14"/>
      </c>
      <c r="M86">
        <f t="shared" si="15"/>
      </c>
      <c r="N86">
        <f t="shared" si="16"/>
      </c>
      <c r="O86">
        <f t="shared" si="17"/>
      </c>
      <c r="P86">
        <f t="shared" si="18"/>
      </c>
      <c r="Q86">
        <f t="shared" si="19"/>
      </c>
    </row>
    <row r="87" spans="3:17" ht="13.5">
      <c r="C87" s="22"/>
      <c r="D87" s="13"/>
      <c r="E87" s="13"/>
      <c r="F87" s="13"/>
      <c r="G87" s="13"/>
      <c r="H87" s="13"/>
      <c r="I87" s="13"/>
      <c r="J87" s="21"/>
      <c r="L87">
        <f t="shared" si="14"/>
      </c>
      <c r="M87">
        <f t="shared" si="15"/>
      </c>
      <c r="N87">
        <f t="shared" si="16"/>
      </c>
      <c r="O87">
        <f t="shared" si="17"/>
      </c>
      <c r="P87">
        <f t="shared" si="18"/>
      </c>
      <c r="Q87">
        <f t="shared" si="19"/>
      </c>
    </row>
    <row r="88" spans="3:17" ht="13.5">
      <c r="C88" s="22"/>
      <c r="D88" s="13"/>
      <c r="E88" s="13"/>
      <c r="F88" s="13"/>
      <c r="G88" s="13"/>
      <c r="H88" s="13"/>
      <c r="I88" s="13"/>
      <c r="J88" s="21"/>
      <c r="L88">
        <f t="shared" si="14"/>
      </c>
      <c r="M88">
        <f t="shared" si="15"/>
      </c>
      <c r="N88">
        <f t="shared" si="16"/>
      </c>
      <c r="O88">
        <f t="shared" si="17"/>
      </c>
      <c r="P88">
        <f t="shared" si="18"/>
      </c>
      <c r="Q88">
        <f t="shared" si="19"/>
      </c>
    </row>
    <row r="89" spans="12:17" ht="13.5">
      <c r="L89">
        <f t="shared" si="14"/>
      </c>
      <c r="M89">
        <f t="shared" si="15"/>
      </c>
      <c r="N89">
        <f t="shared" si="16"/>
      </c>
      <c r="O89">
        <f t="shared" si="17"/>
      </c>
      <c r="P89">
        <f t="shared" si="18"/>
      </c>
      <c r="Q89">
        <f t="shared" si="19"/>
      </c>
    </row>
    <row r="90" spans="12:17" ht="13.5">
      <c r="L90">
        <f t="shared" si="14"/>
      </c>
      <c r="M90">
        <f t="shared" si="15"/>
      </c>
      <c r="N90">
        <f t="shared" si="16"/>
      </c>
      <c r="O90">
        <f t="shared" si="17"/>
      </c>
      <c r="P90">
        <f t="shared" si="18"/>
      </c>
      <c r="Q90">
        <f t="shared" si="19"/>
      </c>
    </row>
    <row r="91" spans="12:17" ht="13.5">
      <c r="L91">
        <f t="shared" si="14"/>
      </c>
      <c r="M91">
        <f t="shared" si="15"/>
      </c>
      <c r="N91">
        <f t="shared" si="16"/>
      </c>
      <c r="O91">
        <f t="shared" si="17"/>
      </c>
      <c r="P91">
        <f t="shared" si="18"/>
      </c>
      <c r="Q91">
        <f t="shared" si="19"/>
      </c>
    </row>
    <row r="92" spans="12:17" ht="13.5">
      <c r="L92">
        <f t="shared" si="14"/>
      </c>
      <c r="M92">
        <f t="shared" si="15"/>
      </c>
      <c r="N92">
        <f t="shared" si="16"/>
      </c>
      <c r="O92">
        <f t="shared" si="17"/>
      </c>
      <c r="P92">
        <f t="shared" si="18"/>
      </c>
      <c r="Q92">
        <f t="shared" si="19"/>
      </c>
    </row>
    <row r="93" spans="12:17" ht="13.5">
      <c r="L93">
        <f t="shared" si="14"/>
      </c>
      <c r="M93">
        <f t="shared" si="15"/>
      </c>
      <c r="N93">
        <f t="shared" si="16"/>
      </c>
      <c r="O93">
        <f t="shared" si="17"/>
      </c>
      <c r="P93">
        <f t="shared" si="18"/>
      </c>
      <c r="Q93">
        <f t="shared" si="19"/>
      </c>
    </row>
    <row r="94" spans="12:17" ht="13.5">
      <c r="L94">
        <f t="shared" si="14"/>
      </c>
      <c r="M94">
        <f t="shared" si="15"/>
      </c>
      <c r="N94">
        <f t="shared" si="16"/>
      </c>
      <c r="O94">
        <f t="shared" si="17"/>
      </c>
      <c r="P94">
        <f t="shared" si="18"/>
      </c>
      <c r="Q94">
        <f t="shared" si="19"/>
      </c>
    </row>
    <row r="95" spans="12:17" ht="13.5">
      <c r="L95">
        <f t="shared" si="14"/>
      </c>
      <c r="M95">
        <f t="shared" si="15"/>
      </c>
      <c r="N95">
        <f t="shared" si="16"/>
      </c>
      <c r="O95">
        <f t="shared" si="17"/>
      </c>
      <c r="P95">
        <f t="shared" si="18"/>
      </c>
      <c r="Q95">
        <f t="shared" si="19"/>
      </c>
    </row>
    <row r="96" spans="12:17" ht="13.5">
      <c r="L96">
        <f t="shared" si="14"/>
      </c>
      <c r="M96">
        <f t="shared" si="15"/>
      </c>
      <c r="N96">
        <f t="shared" si="16"/>
      </c>
      <c r="O96">
        <f t="shared" si="17"/>
      </c>
      <c r="P96">
        <f t="shared" si="18"/>
      </c>
      <c r="Q96">
        <f t="shared" si="19"/>
      </c>
    </row>
    <row r="97" spans="12:17" ht="13.5">
      <c r="L97">
        <f t="shared" si="14"/>
      </c>
      <c r="M97">
        <f t="shared" si="15"/>
      </c>
      <c r="N97">
        <f t="shared" si="16"/>
      </c>
      <c r="O97">
        <f t="shared" si="17"/>
      </c>
      <c r="P97">
        <f t="shared" si="18"/>
      </c>
      <c r="Q97">
        <f t="shared" si="19"/>
      </c>
    </row>
    <row r="98" spans="12:17" ht="13.5">
      <c r="L98">
        <f t="shared" si="14"/>
      </c>
      <c r="M98">
        <f t="shared" si="15"/>
      </c>
      <c r="N98">
        <f t="shared" si="16"/>
      </c>
      <c r="O98">
        <f t="shared" si="17"/>
      </c>
      <c r="P98">
        <f t="shared" si="18"/>
      </c>
      <c r="Q98">
        <f t="shared" si="19"/>
      </c>
    </row>
    <row r="99" spans="12:17" ht="13.5">
      <c r="L99">
        <f t="shared" si="14"/>
      </c>
      <c r="M99">
        <f t="shared" si="15"/>
      </c>
      <c r="N99">
        <f t="shared" si="16"/>
      </c>
      <c r="O99">
        <f t="shared" si="17"/>
      </c>
      <c r="P99">
        <f t="shared" si="18"/>
      </c>
      <c r="Q99">
        <f t="shared" si="19"/>
      </c>
    </row>
    <row r="100" spans="12:17" ht="13.5">
      <c r="L100">
        <f t="shared" si="14"/>
      </c>
      <c r="M100">
        <f t="shared" si="15"/>
      </c>
      <c r="N100">
        <f t="shared" si="16"/>
      </c>
      <c r="O100">
        <f t="shared" si="17"/>
      </c>
      <c r="P100">
        <f t="shared" si="18"/>
      </c>
      <c r="Q100">
        <f t="shared" si="19"/>
      </c>
    </row>
    <row r="101" spans="12:17" ht="13.5">
      <c r="L101">
        <f t="shared" si="14"/>
      </c>
      <c r="M101">
        <f t="shared" si="15"/>
      </c>
      <c r="N101">
        <f t="shared" si="16"/>
      </c>
      <c r="O101">
        <f t="shared" si="17"/>
      </c>
      <c r="P101">
        <f t="shared" si="18"/>
      </c>
      <c r="Q101">
        <f t="shared" si="19"/>
      </c>
    </row>
    <row r="102" spans="12:17" ht="13.5">
      <c r="L102">
        <f t="shared" si="14"/>
      </c>
      <c r="M102">
        <f t="shared" si="15"/>
      </c>
      <c r="N102">
        <f t="shared" si="16"/>
      </c>
      <c r="O102">
        <f t="shared" si="17"/>
      </c>
      <c r="P102">
        <f t="shared" si="18"/>
      </c>
      <c r="Q102">
        <f t="shared" si="19"/>
      </c>
    </row>
    <row r="103" spans="12:17" ht="13.5">
      <c r="L103">
        <f t="shared" si="14"/>
      </c>
      <c r="M103">
        <f t="shared" si="15"/>
      </c>
      <c r="N103">
        <f t="shared" si="16"/>
      </c>
      <c r="O103">
        <f t="shared" si="17"/>
      </c>
      <c r="P103">
        <f t="shared" si="18"/>
      </c>
      <c r="Q103">
        <f t="shared" si="19"/>
      </c>
    </row>
    <row r="104" spans="12:17" ht="13.5">
      <c r="L104">
        <f t="shared" si="14"/>
      </c>
      <c r="M104">
        <f t="shared" si="15"/>
      </c>
      <c r="N104">
        <f t="shared" si="16"/>
      </c>
      <c r="O104">
        <f t="shared" si="17"/>
      </c>
      <c r="P104">
        <f t="shared" si="18"/>
      </c>
      <c r="Q104">
        <f t="shared" si="19"/>
      </c>
    </row>
    <row r="105" spans="12:17" ht="13.5">
      <c r="L105">
        <f t="shared" si="14"/>
      </c>
      <c r="M105">
        <f t="shared" si="15"/>
      </c>
      <c r="N105">
        <f t="shared" si="16"/>
      </c>
      <c r="O105">
        <f t="shared" si="17"/>
      </c>
      <c r="P105">
        <f t="shared" si="18"/>
      </c>
      <c r="Q105">
        <f t="shared" si="19"/>
      </c>
    </row>
    <row r="106" spans="12:17" ht="13.5">
      <c r="L106">
        <f t="shared" si="14"/>
      </c>
      <c r="M106">
        <f t="shared" si="15"/>
      </c>
      <c r="N106">
        <f t="shared" si="16"/>
      </c>
      <c r="O106">
        <f t="shared" si="17"/>
      </c>
      <c r="P106">
        <f t="shared" si="18"/>
      </c>
      <c r="Q106">
        <f t="shared" si="19"/>
      </c>
    </row>
    <row r="107" spans="12:17" ht="13.5">
      <c r="L107">
        <f t="shared" si="14"/>
      </c>
      <c r="M107">
        <f t="shared" si="15"/>
      </c>
      <c r="N107">
        <f t="shared" si="16"/>
      </c>
      <c r="O107">
        <f t="shared" si="17"/>
      </c>
      <c r="P107">
        <f t="shared" si="18"/>
      </c>
      <c r="Q107">
        <f t="shared" si="19"/>
      </c>
    </row>
    <row r="108" spans="12:17" ht="13.5">
      <c r="L108">
        <f aca="true" t="shared" si="20" ref="L108:L139">ASC(D108)</f>
      </c>
      <c r="M108">
        <f aca="true" t="shared" si="21" ref="M108:M139">ASC(E108)</f>
      </c>
      <c r="N108">
        <f aca="true" t="shared" si="22" ref="N108:N139">ASC(F108)</f>
      </c>
      <c r="O108">
        <f aca="true" t="shared" si="23" ref="O108:O139">ASC(G108)</f>
      </c>
      <c r="P108">
        <f aca="true" t="shared" si="24" ref="P108:P139">ASC(H108)</f>
      </c>
      <c r="Q108">
        <f aca="true" t="shared" si="25" ref="Q108:Q139">ASC(I108)</f>
      </c>
    </row>
    <row r="109" spans="12:17" ht="13.5">
      <c r="L109">
        <f t="shared" si="20"/>
      </c>
      <c r="M109">
        <f t="shared" si="21"/>
      </c>
      <c r="N109">
        <f t="shared" si="22"/>
      </c>
      <c r="O109">
        <f t="shared" si="23"/>
      </c>
      <c r="P109">
        <f t="shared" si="24"/>
      </c>
      <c r="Q109">
        <f t="shared" si="25"/>
      </c>
    </row>
    <row r="110" spans="12:17" ht="13.5">
      <c r="L110">
        <f t="shared" si="20"/>
      </c>
      <c r="M110">
        <f t="shared" si="21"/>
      </c>
      <c r="N110">
        <f t="shared" si="22"/>
      </c>
      <c r="O110">
        <f t="shared" si="23"/>
      </c>
      <c r="P110">
        <f t="shared" si="24"/>
      </c>
      <c r="Q110">
        <f t="shared" si="25"/>
      </c>
    </row>
    <row r="111" spans="12:17" ht="13.5">
      <c r="L111">
        <f t="shared" si="20"/>
      </c>
      <c r="M111">
        <f t="shared" si="21"/>
      </c>
      <c r="N111">
        <f t="shared" si="22"/>
      </c>
      <c r="O111">
        <f t="shared" si="23"/>
      </c>
      <c r="P111">
        <f t="shared" si="24"/>
      </c>
      <c r="Q111">
        <f t="shared" si="25"/>
      </c>
    </row>
    <row r="112" spans="12:17" ht="13.5">
      <c r="L112">
        <f t="shared" si="20"/>
      </c>
      <c r="M112">
        <f t="shared" si="21"/>
      </c>
      <c r="N112">
        <f t="shared" si="22"/>
      </c>
      <c r="O112">
        <f t="shared" si="23"/>
      </c>
      <c r="P112">
        <f t="shared" si="24"/>
      </c>
      <c r="Q112">
        <f t="shared" si="25"/>
      </c>
    </row>
    <row r="113" spans="12:17" ht="13.5">
      <c r="L113">
        <f t="shared" si="20"/>
      </c>
      <c r="M113">
        <f t="shared" si="21"/>
      </c>
      <c r="N113">
        <f t="shared" si="22"/>
      </c>
      <c r="O113">
        <f t="shared" si="23"/>
      </c>
      <c r="P113">
        <f t="shared" si="24"/>
      </c>
      <c r="Q113">
        <f t="shared" si="25"/>
      </c>
    </row>
    <row r="114" spans="12:17" ht="13.5">
      <c r="L114">
        <f t="shared" si="20"/>
      </c>
      <c r="M114">
        <f t="shared" si="21"/>
      </c>
      <c r="N114">
        <f t="shared" si="22"/>
      </c>
      <c r="O114">
        <f t="shared" si="23"/>
      </c>
      <c r="P114">
        <f t="shared" si="24"/>
      </c>
      <c r="Q114">
        <f t="shared" si="25"/>
      </c>
    </row>
    <row r="115" spans="12:17" ht="13.5">
      <c r="L115">
        <f t="shared" si="20"/>
      </c>
      <c r="M115">
        <f t="shared" si="21"/>
      </c>
      <c r="N115">
        <f t="shared" si="22"/>
      </c>
      <c r="O115">
        <f t="shared" si="23"/>
      </c>
      <c r="P115">
        <f t="shared" si="24"/>
      </c>
      <c r="Q115">
        <f t="shared" si="25"/>
      </c>
    </row>
    <row r="116" spans="12:17" ht="13.5">
      <c r="L116">
        <f t="shared" si="20"/>
      </c>
      <c r="M116">
        <f t="shared" si="21"/>
      </c>
      <c r="N116">
        <f t="shared" si="22"/>
      </c>
      <c r="O116">
        <f t="shared" si="23"/>
      </c>
      <c r="P116">
        <f t="shared" si="24"/>
      </c>
      <c r="Q116">
        <f t="shared" si="25"/>
      </c>
    </row>
    <row r="117" spans="12:17" ht="13.5">
      <c r="L117">
        <f t="shared" si="20"/>
      </c>
      <c r="M117">
        <f t="shared" si="21"/>
      </c>
      <c r="N117">
        <f t="shared" si="22"/>
      </c>
      <c r="O117">
        <f t="shared" si="23"/>
      </c>
      <c r="P117">
        <f t="shared" si="24"/>
      </c>
      <c r="Q117">
        <f t="shared" si="25"/>
      </c>
    </row>
    <row r="118" spans="12:17" ht="13.5">
      <c r="L118">
        <f t="shared" si="20"/>
      </c>
      <c r="M118">
        <f t="shared" si="21"/>
      </c>
      <c r="N118">
        <f t="shared" si="22"/>
      </c>
      <c r="O118">
        <f t="shared" si="23"/>
      </c>
      <c r="P118">
        <f t="shared" si="24"/>
      </c>
      <c r="Q118">
        <f t="shared" si="25"/>
      </c>
    </row>
    <row r="119" spans="12:17" ht="13.5">
      <c r="L119">
        <f t="shared" si="20"/>
      </c>
      <c r="M119">
        <f t="shared" si="21"/>
      </c>
      <c r="N119">
        <f t="shared" si="22"/>
      </c>
      <c r="O119">
        <f t="shared" si="23"/>
      </c>
      <c r="P119">
        <f t="shared" si="24"/>
      </c>
      <c r="Q119">
        <f t="shared" si="25"/>
      </c>
    </row>
    <row r="120" spans="12:17" ht="13.5">
      <c r="L120">
        <f t="shared" si="20"/>
      </c>
      <c r="M120">
        <f t="shared" si="21"/>
      </c>
      <c r="N120">
        <f t="shared" si="22"/>
      </c>
      <c r="O120">
        <f t="shared" si="23"/>
      </c>
      <c r="P120">
        <f t="shared" si="24"/>
      </c>
      <c r="Q120">
        <f t="shared" si="25"/>
      </c>
    </row>
    <row r="121" spans="12:17" ht="13.5">
      <c r="L121">
        <f t="shared" si="20"/>
      </c>
      <c r="M121">
        <f t="shared" si="21"/>
      </c>
      <c r="N121">
        <f t="shared" si="22"/>
      </c>
      <c r="O121">
        <f t="shared" si="23"/>
      </c>
      <c r="P121">
        <f t="shared" si="24"/>
      </c>
      <c r="Q121">
        <f t="shared" si="25"/>
      </c>
    </row>
    <row r="122" spans="12:17" ht="13.5">
      <c r="L122">
        <f t="shared" si="20"/>
      </c>
      <c r="M122">
        <f t="shared" si="21"/>
      </c>
      <c r="N122">
        <f t="shared" si="22"/>
      </c>
      <c r="O122">
        <f t="shared" si="23"/>
      </c>
      <c r="P122">
        <f t="shared" si="24"/>
      </c>
      <c r="Q122">
        <f t="shared" si="25"/>
      </c>
    </row>
    <row r="123" spans="12:17" ht="13.5">
      <c r="L123">
        <f t="shared" si="20"/>
      </c>
      <c r="M123">
        <f t="shared" si="21"/>
      </c>
      <c r="N123">
        <f t="shared" si="22"/>
      </c>
      <c r="O123">
        <f t="shared" si="23"/>
      </c>
      <c r="P123">
        <f t="shared" si="24"/>
      </c>
      <c r="Q123">
        <f t="shared" si="25"/>
      </c>
    </row>
    <row r="124" spans="12:17" ht="13.5">
      <c r="L124">
        <f t="shared" si="20"/>
      </c>
      <c r="M124">
        <f t="shared" si="21"/>
      </c>
      <c r="N124">
        <f t="shared" si="22"/>
      </c>
      <c r="O124">
        <f t="shared" si="23"/>
      </c>
      <c r="P124">
        <f t="shared" si="24"/>
      </c>
      <c r="Q124">
        <f t="shared" si="25"/>
      </c>
    </row>
    <row r="125" spans="12:17" ht="13.5">
      <c r="L125">
        <f t="shared" si="20"/>
      </c>
      <c r="M125">
        <f t="shared" si="21"/>
      </c>
      <c r="N125">
        <f t="shared" si="22"/>
      </c>
      <c r="O125">
        <f t="shared" si="23"/>
      </c>
      <c r="P125">
        <f t="shared" si="24"/>
      </c>
      <c r="Q125">
        <f t="shared" si="25"/>
      </c>
    </row>
    <row r="126" spans="12:17" ht="13.5">
      <c r="L126">
        <f t="shared" si="20"/>
      </c>
      <c r="M126">
        <f t="shared" si="21"/>
      </c>
      <c r="N126">
        <f t="shared" si="22"/>
      </c>
      <c r="O126">
        <f t="shared" si="23"/>
      </c>
      <c r="P126">
        <f t="shared" si="24"/>
      </c>
      <c r="Q126">
        <f t="shared" si="25"/>
      </c>
    </row>
    <row r="127" spans="12:17" ht="13.5">
      <c r="L127">
        <f t="shared" si="20"/>
      </c>
      <c r="M127">
        <f t="shared" si="21"/>
      </c>
      <c r="N127">
        <f t="shared" si="22"/>
      </c>
      <c r="O127">
        <f t="shared" si="23"/>
      </c>
      <c r="P127">
        <f t="shared" si="24"/>
      </c>
      <c r="Q127">
        <f t="shared" si="25"/>
      </c>
    </row>
    <row r="128" spans="12:17" ht="13.5">
      <c r="L128">
        <f t="shared" si="20"/>
      </c>
      <c r="M128">
        <f t="shared" si="21"/>
      </c>
      <c r="N128">
        <f t="shared" si="22"/>
      </c>
      <c r="O128">
        <f t="shared" si="23"/>
      </c>
      <c r="P128">
        <f t="shared" si="24"/>
      </c>
      <c r="Q128">
        <f t="shared" si="25"/>
      </c>
    </row>
    <row r="129" spans="12:17" ht="13.5">
      <c r="L129">
        <f t="shared" si="20"/>
      </c>
      <c r="M129">
        <f t="shared" si="21"/>
      </c>
      <c r="N129">
        <f t="shared" si="22"/>
      </c>
      <c r="O129">
        <f t="shared" si="23"/>
      </c>
      <c r="P129">
        <f t="shared" si="24"/>
      </c>
      <c r="Q129">
        <f t="shared" si="25"/>
      </c>
    </row>
    <row r="130" spans="12:17" ht="13.5">
      <c r="L130">
        <f t="shared" si="20"/>
      </c>
      <c r="M130">
        <f t="shared" si="21"/>
      </c>
      <c r="N130">
        <f t="shared" si="22"/>
      </c>
      <c r="O130">
        <f t="shared" si="23"/>
      </c>
      <c r="P130">
        <f t="shared" si="24"/>
      </c>
      <c r="Q130">
        <f t="shared" si="25"/>
      </c>
    </row>
    <row r="131" spans="12:17" ht="13.5">
      <c r="L131">
        <f t="shared" si="20"/>
      </c>
      <c r="M131">
        <f t="shared" si="21"/>
      </c>
      <c r="N131">
        <f t="shared" si="22"/>
      </c>
      <c r="O131">
        <f t="shared" si="23"/>
      </c>
      <c r="P131">
        <f t="shared" si="24"/>
      </c>
      <c r="Q131">
        <f t="shared" si="25"/>
      </c>
    </row>
    <row r="132" spans="12:17" ht="13.5">
      <c r="L132">
        <f t="shared" si="20"/>
      </c>
      <c r="M132">
        <f t="shared" si="21"/>
      </c>
      <c r="N132">
        <f t="shared" si="22"/>
      </c>
      <c r="O132">
        <f t="shared" si="23"/>
      </c>
      <c r="P132">
        <f t="shared" si="24"/>
      </c>
      <c r="Q132">
        <f t="shared" si="25"/>
      </c>
    </row>
    <row r="133" spans="12:17" ht="13.5">
      <c r="L133">
        <f t="shared" si="20"/>
      </c>
      <c r="M133">
        <f t="shared" si="21"/>
      </c>
      <c r="N133">
        <f t="shared" si="22"/>
      </c>
      <c r="O133">
        <f t="shared" si="23"/>
      </c>
      <c r="P133">
        <f t="shared" si="24"/>
      </c>
      <c r="Q133">
        <f t="shared" si="25"/>
      </c>
    </row>
    <row r="134" spans="12:17" ht="13.5">
      <c r="L134">
        <f t="shared" si="20"/>
      </c>
      <c r="M134">
        <f t="shared" si="21"/>
      </c>
      <c r="N134">
        <f t="shared" si="22"/>
      </c>
      <c r="O134">
        <f t="shared" si="23"/>
      </c>
      <c r="P134">
        <f t="shared" si="24"/>
      </c>
      <c r="Q134">
        <f t="shared" si="25"/>
      </c>
    </row>
    <row r="135" spans="12:17" ht="13.5">
      <c r="L135">
        <f t="shared" si="20"/>
      </c>
      <c r="M135">
        <f t="shared" si="21"/>
      </c>
      <c r="N135">
        <f t="shared" si="22"/>
      </c>
      <c r="O135">
        <f t="shared" si="23"/>
      </c>
      <c r="P135">
        <f t="shared" si="24"/>
      </c>
      <c r="Q135">
        <f t="shared" si="25"/>
      </c>
    </row>
    <row r="136" spans="12:17" ht="13.5">
      <c r="L136">
        <f t="shared" si="20"/>
      </c>
      <c r="M136">
        <f t="shared" si="21"/>
      </c>
      <c r="N136">
        <f t="shared" si="22"/>
      </c>
      <c r="O136">
        <f t="shared" si="23"/>
      </c>
      <c r="P136">
        <f t="shared" si="24"/>
      </c>
      <c r="Q136">
        <f t="shared" si="25"/>
      </c>
    </row>
    <row r="137" spans="12:17" ht="13.5">
      <c r="L137">
        <f t="shared" si="20"/>
      </c>
      <c r="M137">
        <f t="shared" si="21"/>
      </c>
      <c r="N137">
        <f t="shared" si="22"/>
      </c>
      <c r="O137">
        <f t="shared" si="23"/>
      </c>
      <c r="P137">
        <f t="shared" si="24"/>
      </c>
      <c r="Q137">
        <f t="shared" si="25"/>
      </c>
    </row>
    <row r="138" spans="12:17" ht="13.5">
      <c r="L138">
        <f t="shared" si="20"/>
      </c>
      <c r="M138">
        <f t="shared" si="21"/>
      </c>
      <c r="N138">
        <f t="shared" si="22"/>
      </c>
      <c r="O138">
        <f t="shared" si="23"/>
      </c>
      <c r="P138">
        <f t="shared" si="24"/>
      </c>
      <c r="Q138">
        <f t="shared" si="25"/>
      </c>
    </row>
    <row r="139" spans="12:17" ht="13.5">
      <c r="L139">
        <f t="shared" si="20"/>
      </c>
      <c r="M139">
        <f t="shared" si="21"/>
      </c>
      <c r="N139">
        <f t="shared" si="22"/>
      </c>
      <c r="O139">
        <f t="shared" si="23"/>
      </c>
      <c r="P139">
        <f t="shared" si="24"/>
      </c>
      <c r="Q139">
        <f t="shared" si="25"/>
      </c>
    </row>
    <row r="140" spans="12:17" ht="13.5">
      <c r="L140">
        <f aca="true" t="shared" si="26" ref="L140:L171">ASC(D140)</f>
      </c>
      <c r="M140">
        <f aca="true" t="shared" si="27" ref="M140:M171">ASC(E140)</f>
      </c>
      <c r="N140">
        <f aca="true" t="shared" si="28" ref="N140:N171">ASC(F140)</f>
      </c>
      <c r="O140">
        <f aca="true" t="shared" si="29" ref="O140:O171">ASC(G140)</f>
      </c>
      <c r="P140">
        <f aca="true" t="shared" si="30" ref="P140:P171">ASC(H140)</f>
      </c>
      <c r="Q140">
        <f aca="true" t="shared" si="31" ref="Q140:Q171">ASC(I140)</f>
      </c>
    </row>
    <row r="141" spans="12:17" ht="13.5">
      <c r="L141">
        <f t="shared" si="26"/>
      </c>
      <c r="M141">
        <f t="shared" si="27"/>
      </c>
      <c r="N141">
        <f t="shared" si="28"/>
      </c>
      <c r="O141">
        <f t="shared" si="29"/>
      </c>
      <c r="P141">
        <f t="shared" si="30"/>
      </c>
      <c r="Q141">
        <f t="shared" si="31"/>
      </c>
    </row>
    <row r="142" spans="12:17" ht="13.5">
      <c r="L142">
        <f t="shared" si="26"/>
      </c>
      <c r="M142">
        <f t="shared" si="27"/>
      </c>
      <c r="N142">
        <f t="shared" si="28"/>
      </c>
      <c r="O142">
        <f t="shared" si="29"/>
      </c>
      <c r="P142">
        <f t="shared" si="30"/>
      </c>
      <c r="Q142">
        <f t="shared" si="31"/>
      </c>
    </row>
    <row r="143" spans="12:17" ht="13.5">
      <c r="L143">
        <f t="shared" si="26"/>
      </c>
      <c r="M143">
        <f t="shared" si="27"/>
      </c>
      <c r="N143">
        <f t="shared" si="28"/>
      </c>
      <c r="O143">
        <f t="shared" si="29"/>
      </c>
      <c r="P143">
        <f t="shared" si="30"/>
      </c>
      <c r="Q143">
        <f t="shared" si="31"/>
      </c>
    </row>
    <row r="144" spans="12:17" ht="13.5">
      <c r="L144">
        <f t="shared" si="26"/>
      </c>
      <c r="M144">
        <f t="shared" si="27"/>
      </c>
      <c r="N144">
        <f t="shared" si="28"/>
      </c>
      <c r="O144">
        <f t="shared" si="29"/>
      </c>
      <c r="P144">
        <f t="shared" si="30"/>
      </c>
      <c r="Q144">
        <f t="shared" si="31"/>
      </c>
    </row>
    <row r="145" spans="12:17" ht="13.5">
      <c r="L145">
        <f t="shared" si="26"/>
      </c>
      <c r="M145">
        <f t="shared" si="27"/>
      </c>
      <c r="N145">
        <f t="shared" si="28"/>
      </c>
      <c r="O145">
        <f t="shared" si="29"/>
      </c>
      <c r="P145">
        <f t="shared" si="30"/>
      </c>
      <c r="Q145">
        <f t="shared" si="31"/>
      </c>
    </row>
    <row r="146" spans="12:17" ht="13.5">
      <c r="L146">
        <f t="shared" si="26"/>
      </c>
      <c r="M146">
        <f t="shared" si="27"/>
      </c>
      <c r="N146">
        <f t="shared" si="28"/>
      </c>
      <c r="O146">
        <f t="shared" si="29"/>
      </c>
      <c r="P146">
        <f t="shared" si="30"/>
      </c>
      <c r="Q146">
        <f t="shared" si="31"/>
      </c>
    </row>
    <row r="147" spans="12:17" ht="13.5">
      <c r="L147">
        <f t="shared" si="26"/>
      </c>
      <c r="M147">
        <f t="shared" si="27"/>
      </c>
      <c r="N147">
        <f t="shared" si="28"/>
      </c>
      <c r="O147">
        <f t="shared" si="29"/>
      </c>
      <c r="P147">
        <f t="shared" si="30"/>
      </c>
      <c r="Q147">
        <f t="shared" si="31"/>
      </c>
    </row>
    <row r="148" spans="12:17" ht="13.5">
      <c r="L148">
        <f t="shared" si="26"/>
      </c>
      <c r="M148">
        <f t="shared" si="27"/>
      </c>
      <c r="N148">
        <f t="shared" si="28"/>
      </c>
      <c r="O148">
        <f t="shared" si="29"/>
      </c>
      <c r="P148">
        <f t="shared" si="30"/>
      </c>
      <c r="Q148">
        <f t="shared" si="31"/>
      </c>
    </row>
    <row r="149" spans="12:17" ht="13.5">
      <c r="L149">
        <f t="shared" si="26"/>
      </c>
      <c r="M149">
        <f t="shared" si="27"/>
      </c>
      <c r="N149">
        <f t="shared" si="28"/>
      </c>
      <c r="O149">
        <f t="shared" si="29"/>
      </c>
      <c r="P149">
        <f t="shared" si="30"/>
      </c>
      <c r="Q149">
        <f t="shared" si="31"/>
      </c>
    </row>
    <row r="150" spans="12:17" ht="13.5">
      <c r="L150">
        <f t="shared" si="26"/>
      </c>
      <c r="M150">
        <f t="shared" si="27"/>
      </c>
      <c r="N150">
        <f t="shared" si="28"/>
      </c>
      <c r="O150">
        <f t="shared" si="29"/>
      </c>
      <c r="P150">
        <f t="shared" si="30"/>
      </c>
      <c r="Q150">
        <f t="shared" si="31"/>
      </c>
    </row>
    <row r="151" spans="12:17" ht="13.5">
      <c r="L151">
        <f t="shared" si="26"/>
      </c>
      <c r="M151">
        <f t="shared" si="27"/>
      </c>
      <c r="N151">
        <f t="shared" si="28"/>
      </c>
      <c r="O151">
        <f t="shared" si="29"/>
      </c>
      <c r="P151">
        <f t="shared" si="30"/>
      </c>
      <c r="Q151">
        <f t="shared" si="31"/>
      </c>
    </row>
    <row r="152" spans="12:17" ht="13.5">
      <c r="L152">
        <f t="shared" si="26"/>
      </c>
      <c r="M152">
        <f t="shared" si="27"/>
      </c>
      <c r="N152">
        <f t="shared" si="28"/>
      </c>
      <c r="O152">
        <f t="shared" si="29"/>
      </c>
      <c r="P152">
        <f t="shared" si="30"/>
      </c>
      <c r="Q152">
        <f t="shared" si="31"/>
      </c>
    </row>
    <row r="153" spans="12:17" ht="13.5">
      <c r="L153">
        <f t="shared" si="26"/>
      </c>
      <c r="M153">
        <f t="shared" si="27"/>
      </c>
      <c r="N153">
        <f t="shared" si="28"/>
      </c>
      <c r="O153">
        <f t="shared" si="29"/>
      </c>
      <c r="P153">
        <f t="shared" si="30"/>
      </c>
      <c r="Q153">
        <f t="shared" si="31"/>
      </c>
    </row>
    <row r="154" spans="12:17" ht="13.5">
      <c r="L154">
        <f t="shared" si="26"/>
      </c>
      <c r="M154">
        <f t="shared" si="27"/>
      </c>
      <c r="N154">
        <f t="shared" si="28"/>
      </c>
      <c r="O154">
        <f t="shared" si="29"/>
      </c>
      <c r="P154">
        <f t="shared" si="30"/>
      </c>
      <c r="Q154">
        <f t="shared" si="31"/>
      </c>
    </row>
    <row r="155" spans="12:17" ht="13.5">
      <c r="L155">
        <f t="shared" si="26"/>
      </c>
      <c r="M155">
        <f t="shared" si="27"/>
      </c>
      <c r="N155">
        <f t="shared" si="28"/>
      </c>
      <c r="O155">
        <f t="shared" si="29"/>
      </c>
      <c r="P155">
        <f t="shared" si="30"/>
      </c>
      <c r="Q155">
        <f t="shared" si="31"/>
      </c>
    </row>
    <row r="156" spans="12:17" ht="13.5">
      <c r="L156">
        <f t="shared" si="26"/>
      </c>
      <c r="M156">
        <f t="shared" si="27"/>
      </c>
      <c r="N156">
        <f t="shared" si="28"/>
      </c>
      <c r="O156">
        <f t="shared" si="29"/>
      </c>
      <c r="P156">
        <f t="shared" si="30"/>
      </c>
      <c r="Q156">
        <f t="shared" si="31"/>
      </c>
    </row>
    <row r="157" spans="12:17" ht="13.5">
      <c r="L157">
        <f t="shared" si="26"/>
      </c>
      <c r="M157">
        <f t="shared" si="27"/>
      </c>
      <c r="N157">
        <f t="shared" si="28"/>
      </c>
      <c r="O157">
        <f t="shared" si="29"/>
      </c>
      <c r="P157">
        <f t="shared" si="30"/>
      </c>
      <c r="Q157">
        <f t="shared" si="31"/>
      </c>
    </row>
    <row r="158" spans="12:17" ht="13.5">
      <c r="L158">
        <f t="shared" si="26"/>
      </c>
      <c r="M158">
        <f t="shared" si="27"/>
      </c>
      <c r="N158">
        <f t="shared" si="28"/>
      </c>
      <c r="O158">
        <f t="shared" si="29"/>
      </c>
      <c r="P158">
        <f t="shared" si="30"/>
      </c>
      <c r="Q158">
        <f t="shared" si="31"/>
      </c>
    </row>
    <row r="159" spans="12:17" ht="13.5">
      <c r="L159">
        <f t="shared" si="26"/>
      </c>
      <c r="M159">
        <f t="shared" si="27"/>
      </c>
      <c r="N159">
        <f t="shared" si="28"/>
      </c>
      <c r="O159">
        <f t="shared" si="29"/>
      </c>
      <c r="P159">
        <f t="shared" si="30"/>
      </c>
      <c r="Q159">
        <f t="shared" si="31"/>
      </c>
    </row>
    <row r="160" spans="12:17" ht="13.5">
      <c r="L160">
        <f t="shared" si="26"/>
      </c>
      <c r="M160">
        <f t="shared" si="27"/>
      </c>
      <c r="N160">
        <f t="shared" si="28"/>
      </c>
      <c r="O160">
        <f t="shared" si="29"/>
      </c>
      <c r="P160">
        <f t="shared" si="30"/>
      </c>
      <c r="Q160">
        <f t="shared" si="31"/>
      </c>
    </row>
    <row r="161" spans="12:17" ht="13.5">
      <c r="L161">
        <f t="shared" si="26"/>
      </c>
      <c r="M161">
        <f t="shared" si="27"/>
      </c>
      <c r="N161">
        <f t="shared" si="28"/>
      </c>
      <c r="O161">
        <f t="shared" si="29"/>
      </c>
      <c r="P161">
        <f t="shared" si="30"/>
      </c>
      <c r="Q161">
        <f t="shared" si="31"/>
      </c>
    </row>
    <row r="162" spans="12:17" ht="13.5">
      <c r="L162">
        <f t="shared" si="26"/>
      </c>
      <c r="M162">
        <f t="shared" si="27"/>
      </c>
      <c r="N162">
        <f t="shared" si="28"/>
      </c>
      <c r="O162">
        <f t="shared" si="29"/>
      </c>
      <c r="P162">
        <f t="shared" si="30"/>
      </c>
      <c r="Q162">
        <f t="shared" si="31"/>
      </c>
    </row>
    <row r="163" spans="12:17" ht="13.5">
      <c r="L163">
        <f t="shared" si="26"/>
      </c>
      <c r="M163">
        <f t="shared" si="27"/>
      </c>
      <c r="N163">
        <f t="shared" si="28"/>
      </c>
      <c r="O163">
        <f t="shared" si="29"/>
      </c>
      <c r="P163">
        <f t="shared" si="30"/>
      </c>
      <c r="Q163">
        <f t="shared" si="31"/>
      </c>
    </row>
    <row r="164" spans="12:17" ht="13.5">
      <c r="L164">
        <f t="shared" si="26"/>
      </c>
      <c r="M164">
        <f t="shared" si="27"/>
      </c>
      <c r="N164">
        <f t="shared" si="28"/>
      </c>
      <c r="O164">
        <f t="shared" si="29"/>
      </c>
      <c r="P164">
        <f t="shared" si="30"/>
      </c>
      <c r="Q164">
        <f t="shared" si="31"/>
      </c>
    </row>
    <row r="165" spans="12:17" ht="13.5">
      <c r="L165">
        <f t="shared" si="26"/>
      </c>
      <c r="M165">
        <f t="shared" si="27"/>
      </c>
      <c r="N165">
        <f t="shared" si="28"/>
      </c>
      <c r="O165">
        <f t="shared" si="29"/>
      </c>
      <c r="P165">
        <f t="shared" si="30"/>
      </c>
      <c r="Q165">
        <f t="shared" si="31"/>
      </c>
    </row>
    <row r="166" spans="12:17" ht="13.5">
      <c r="L166">
        <f t="shared" si="26"/>
      </c>
      <c r="M166">
        <f t="shared" si="27"/>
      </c>
      <c r="N166">
        <f t="shared" si="28"/>
      </c>
      <c r="O166">
        <f t="shared" si="29"/>
      </c>
      <c r="P166">
        <f t="shared" si="30"/>
      </c>
      <c r="Q166">
        <f t="shared" si="31"/>
      </c>
    </row>
    <row r="167" spans="12:17" ht="13.5">
      <c r="L167">
        <f t="shared" si="26"/>
      </c>
      <c r="M167">
        <f t="shared" si="27"/>
      </c>
      <c r="N167">
        <f t="shared" si="28"/>
      </c>
      <c r="O167">
        <f t="shared" si="29"/>
      </c>
      <c r="P167">
        <f t="shared" si="30"/>
      </c>
      <c r="Q167">
        <f t="shared" si="31"/>
      </c>
    </row>
    <row r="168" spans="12:17" ht="13.5">
      <c r="L168">
        <f t="shared" si="26"/>
      </c>
      <c r="M168">
        <f t="shared" si="27"/>
      </c>
      <c r="N168">
        <f t="shared" si="28"/>
      </c>
      <c r="O168">
        <f t="shared" si="29"/>
      </c>
      <c r="P168">
        <f t="shared" si="30"/>
      </c>
      <c r="Q168">
        <f t="shared" si="31"/>
      </c>
    </row>
    <row r="169" spans="12:17" ht="13.5">
      <c r="L169">
        <f t="shared" si="26"/>
      </c>
      <c r="M169">
        <f t="shared" si="27"/>
      </c>
      <c r="N169">
        <f t="shared" si="28"/>
      </c>
      <c r="O169">
        <f t="shared" si="29"/>
      </c>
      <c r="P169">
        <f t="shared" si="30"/>
      </c>
      <c r="Q169">
        <f t="shared" si="31"/>
      </c>
    </row>
    <row r="170" spans="12:17" ht="13.5">
      <c r="L170">
        <f t="shared" si="26"/>
      </c>
      <c r="M170">
        <f t="shared" si="27"/>
      </c>
      <c r="N170">
        <f t="shared" si="28"/>
      </c>
      <c r="O170">
        <f t="shared" si="29"/>
      </c>
      <c r="P170">
        <f t="shared" si="30"/>
      </c>
      <c r="Q170">
        <f t="shared" si="31"/>
      </c>
    </row>
    <row r="171" spans="12:17" ht="13.5">
      <c r="L171">
        <f t="shared" si="26"/>
      </c>
      <c r="M171">
        <f t="shared" si="27"/>
      </c>
      <c r="N171">
        <f t="shared" si="28"/>
      </c>
      <c r="O171">
        <f t="shared" si="29"/>
      </c>
      <c r="P171">
        <f t="shared" si="30"/>
      </c>
      <c r="Q171">
        <f t="shared" si="31"/>
      </c>
    </row>
    <row r="172" spans="12:17" ht="13.5">
      <c r="L172">
        <f aca="true" t="shared" si="32" ref="L172:L184">ASC(D172)</f>
      </c>
      <c r="M172">
        <f aca="true" t="shared" si="33" ref="M172:M184">ASC(E172)</f>
      </c>
      <c r="N172">
        <f aca="true" t="shared" si="34" ref="N172:N184">ASC(F172)</f>
      </c>
      <c r="O172">
        <f aca="true" t="shared" si="35" ref="O172:O184">ASC(G172)</f>
      </c>
      <c r="P172">
        <f aca="true" t="shared" si="36" ref="P172:P184">ASC(H172)</f>
      </c>
      <c r="Q172">
        <f aca="true" t="shared" si="37" ref="Q172:Q184">ASC(I172)</f>
      </c>
    </row>
    <row r="173" spans="12:17" ht="13.5">
      <c r="L173">
        <f t="shared" si="32"/>
      </c>
      <c r="M173">
        <f t="shared" si="33"/>
      </c>
      <c r="N173">
        <f t="shared" si="34"/>
      </c>
      <c r="O173">
        <f t="shared" si="35"/>
      </c>
      <c r="P173">
        <f t="shared" si="36"/>
      </c>
      <c r="Q173">
        <f t="shared" si="37"/>
      </c>
    </row>
    <row r="174" spans="12:17" ht="13.5">
      <c r="L174">
        <f t="shared" si="32"/>
      </c>
      <c r="M174">
        <f t="shared" si="33"/>
      </c>
      <c r="N174">
        <f t="shared" si="34"/>
      </c>
      <c r="O174">
        <f t="shared" si="35"/>
      </c>
      <c r="P174">
        <f t="shared" si="36"/>
      </c>
      <c r="Q174">
        <f t="shared" si="37"/>
      </c>
    </row>
    <row r="175" spans="12:17" ht="13.5">
      <c r="L175">
        <f t="shared" si="32"/>
      </c>
      <c r="M175">
        <f t="shared" si="33"/>
      </c>
      <c r="N175">
        <f t="shared" si="34"/>
      </c>
      <c r="O175">
        <f t="shared" si="35"/>
      </c>
      <c r="P175">
        <f t="shared" si="36"/>
      </c>
      <c r="Q175">
        <f t="shared" si="37"/>
      </c>
    </row>
    <row r="176" spans="12:17" ht="13.5">
      <c r="L176">
        <f t="shared" si="32"/>
      </c>
      <c r="M176">
        <f t="shared" si="33"/>
      </c>
      <c r="N176">
        <f t="shared" si="34"/>
      </c>
      <c r="O176">
        <f t="shared" si="35"/>
      </c>
      <c r="P176">
        <f t="shared" si="36"/>
      </c>
      <c r="Q176">
        <f t="shared" si="37"/>
      </c>
    </row>
    <row r="177" spans="12:17" ht="13.5">
      <c r="L177">
        <f t="shared" si="32"/>
      </c>
      <c r="M177">
        <f t="shared" si="33"/>
      </c>
      <c r="N177">
        <f t="shared" si="34"/>
      </c>
      <c r="O177">
        <f t="shared" si="35"/>
      </c>
      <c r="P177">
        <f t="shared" si="36"/>
      </c>
      <c r="Q177">
        <f t="shared" si="37"/>
      </c>
    </row>
    <row r="178" spans="12:17" ht="13.5">
      <c r="L178">
        <f t="shared" si="32"/>
      </c>
      <c r="M178">
        <f t="shared" si="33"/>
      </c>
      <c r="N178">
        <f t="shared" si="34"/>
      </c>
      <c r="O178">
        <f t="shared" si="35"/>
      </c>
      <c r="P178">
        <f t="shared" si="36"/>
      </c>
      <c r="Q178">
        <f t="shared" si="37"/>
      </c>
    </row>
    <row r="179" spans="12:17" ht="13.5">
      <c r="L179">
        <f t="shared" si="32"/>
      </c>
      <c r="M179">
        <f t="shared" si="33"/>
      </c>
      <c r="N179">
        <f t="shared" si="34"/>
      </c>
      <c r="O179">
        <f t="shared" si="35"/>
      </c>
      <c r="P179">
        <f t="shared" si="36"/>
      </c>
      <c r="Q179">
        <f t="shared" si="37"/>
      </c>
    </row>
    <row r="180" spans="12:17" ht="13.5">
      <c r="L180">
        <f t="shared" si="32"/>
      </c>
      <c r="M180">
        <f t="shared" si="33"/>
      </c>
      <c r="N180">
        <f t="shared" si="34"/>
      </c>
      <c r="O180">
        <f t="shared" si="35"/>
      </c>
      <c r="P180">
        <f t="shared" si="36"/>
      </c>
      <c r="Q180">
        <f t="shared" si="37"/>
      </c>
    </row>
    <row r="181" spans="12:17" ht="13.5">
      <c r="L181">
        <f t="shared" si="32"/>
      </c>
      <c r="M181">
        <f t="shared" si="33"/>
      </c>
      <c r="N181">
        <f t="shared" si="34"/>
      </c>
      <c r="O181">
        <f t="shared" si="35"/>
      </c>
      <c r="P181">
        <f t="shared" si="36"/>
      </c>
      <c r="Q181">
        <f t="shared" si="37"/>
      </c>
    </row>
    <row r="182" spans="12:17" ht="13.5">
      <c r="L182">
        <f t="shared" si="32"/>
      </c>
      <c r="M182">
        <f t="shared" si="33"/>
      </c>
      <c r="N182">
        <f t="shared" si="34"/>
      </c>
      <c r="O182">
        <f t="shared" si="35"/>
      </c>
      <c r="P182">
        <f t="shared" si="36"/>
      </c>
      <c r="Q182">
        <f t="shared" si="37"/>
      </c>
    </row>
    <row r="183" spans="12:17" ht="13.5">
      <c r="L183">
        <f t="shared" si="32"/>
      </c>
      <c r="M183">
        <f t="shared" si="33"/>
      </c>
      <c r="N183">
        <f t="shared" si="34"/>
      </c>
      <c r="O183">
        <f t="shared" si="35"/>
      </c>
      <c r="P183">
        <f t="shared" si="36"/>
      </c>
      <c r="Q183">
        <f t="shared" si="37"/>
      </c>
    </row>
    <row r="184" spans="12:17" ht="13.5">
      <c r="L184">
        <f t="shared" si="32"/>
      </c>
      <c r="M184">
        <f t="shared" si="33"/>
      </c>
      <c r="N184">
        <f t="shared" si="34"/>
      </c>
      <c r="O184">
        <f t="shared" si="35"/>
      </c>
      <c r="P184">
        <f t="shared" si="36"/>
      </c>
      <c r="Q184">
        <f t="shared" si="37"/>
      </c>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C1:R185"/>
  <sheetViews>
    <sheetView view="pageBreakPreview" zoomScaleSheetLayoutView="100" workbookViewId="0" topLeftCell="B41">
      <selection activeCell="J16" sqref="J1:J16384"/>
    </sheetView>
  </sheetViews>
  <sheetFormatPr defaultColWidth="9.00390625" defaultRowHeight="13.5"/>
  <cols>
    <col min="1" max="1" width="4.875" style="0" hidden="1" customWidth="1"/>
    <col min="2" max="2" width="0.6171875" style="0" customWidth="1"/>
    <col min="3" max="3" width="12.625" style="1" customWidth="1"/>
    <col min="4" max="5" width="4.625" style="2" bestFit="1" customWidth="1"/>
    <col min="6" max="6" width="6.50390625" style="2" bestFit="1" customWidth="1"/>
    <col min="7" max="7" width="4.625" style="2" bestFit="1" customWidth="1"/>
    <col min="8" max="9" width="5.00390625" style="2" customWidth="1"/>
    <col min="10" max="10" width="37.875" style="130" customWidth="1"/>
    <col min="11" max="11" width="2.00390625" style="0" customWidth="1"/>
    <col min="12" max="12" width="3.75390625" style="0" customWidth="1"/>
    <col min="13" max="13" width="2.75390625" style="0" bestFit="1" customWidth="1"/>
    <col min="14" max="14" width="13.125" style="0" bestFit="1" customWidth="1"/>
    <col min="15" max="17" width="2.75390625" style="0" bestFit="1" customWidth="1"/>
    <col min="18" max="18" width="10.875" style="0" customWidth="1"/>
  </cols>
  <sheetData>
    <row r="1" spans="4:9" ht="13.5">
      <c r="D1" s="2">
        <f aca="true" t="shared" si="0" ref="D1:I1">$G$4-SUM(D7:D9)</f>
        <v>1</v>
      </c>
      <c r="E1" s="2">
        <f t="shared" si="0"/>
        <v>1</v>
      </c>
      <c r="F1" s="2">
        <f t="shared" si="0"/>
        <v>1</v>
      </c>
      <c r="G1" s="2">
        <f t="shared" si="0"/>
        <v>0</v>
      </c>
      <c r="H1" s="2">
        <f t="shared" si="0"/>
        <v>1</v>
      </c>
      <c r="I1" s="2">
        <f t="shared" si="0"/>
        <v>1</v>
      </c>
    </row>
    <row r="2" ht="14.25" thickBot="1"/>
    <row r="3" spans="3:10" s="3" customFormat="1" ht="15" thickBot="1">
      <c r="C3" s="149" t="s">
        <v>384</v>
      </c>
      <c r="D3" s="150"/>
      <c r="E3" s="149" t="s">
        <v>385</v>
      </c>
      <c r="F3" s="150"/>
      <c r="G3" s="149" t="s">
        <v>386</v>
      </c>
      <c r="H3" s="150"/>
      <c r="I3" s="149" t="s">
        <v>387</v>
      </c>
      <c r="J3" s="150"/>
    </row>
    <row r="4" spans="3:10" ht="25.5" customHeight="1" thickBot="1">
      <c r="C4" s="96" t="s">
        <v>367</v>
      </c>
      <c r="D4" s="97"/>
      <c r="E4" s="96">
        <v>63</v>
      </c>
      <c r="F4" s="97"/>
      <c r="G4" s="96">
        <f>COUNTA(C12:C151)</f>
        <v>47</v>
      </c>
      <c r="H4" s="97"/>
      <c r="I4" s="151">
        <f>G4/E4</f>
        <v>0.746031746031746</v>
      </c>
      <c r="J4" s="151"/>
    </row>
    <row r="5" spans="3:4" ht="11.25" customHeight="1" thickBot="1">
      <c r="C5" s="4"/>
      <c r="D5" s="5"/>
    </row>
    <row r="6" spans="3:10" ht="14.25" thickBot="1">
      <c r="C6" s="6" t="s">
        <v>388</v>
      </c>
      <c r="D6" s="7" t="s">
        <v>389</v>
      </c>
      <c r="E6" s="7" t="s">
        <v>390</v>
      </c>
      <c r="F6" s="7" t="s">
        <v>391</v>
      </c>
      <c r="G6" s="7" t="s">
        <v>392</v>
      </c>
      <c r="H6" s="7" t="s">
        <v>393</v>
      </c>
      <c r="I6" s="8" t="s">
        <v>394</v>
      </c>
      <c r="J6" s="131"/>
    </row>
    <row r="7" spans="3:10" ht="13.5">
      <c r="C7" s="10" t="s">
        <v>247</v>
      </c>
      <c r="D7" s="11">
        <f>COUNTIF($D$12:$D$151,C7)</f>
        <v>5</v>
      </c>
      <c r="E7" s="11">
        <f>COUNTIF($E$12:$E$151,C7)</f>
        <v>7</v>
      </c>
      <c r="F7" s="11">
        <f>COUNTIF($F$12:$F$151,C7)</f>
        <v>25</v>
      </c>
      <c r="G7" s="11">
        <f>COUNTIF($G$12:$G$151,C7)</f>
        <v>25</v>
      </c>
      <c r="H7" s="11">
        <f>COUNTIF($H$12:$H$151,C7)</f>
        <v>41</v>
      </c>
      <c r="I7" s="12">
        <f>COUNTIF($I$12:$I$151,C7)</f>
        <v>25</v>
      </c>
      <c r="J7" s="131"/>
    </row>
    <row r="8" spans="3:10" ht="13.5">
      <c r="C8" s="10" t="s">
        <v>248</v>
      </c>
      <c r="D8" s="13">
        <f>COUNTIF($D$12:$D$151,C8)</f>
        <v>39</v>
      </c>
      <c r="E8" s="13">
        <f>COUNTIF($E$12:$E$151,C8)</f>
        <v>38</v>
      </c>
      <c r="F8" s="13">
        <f>COUNTIF($F$12:$F$151,C8)</f>
        <v>21</v>
      </c>
      <c r="G8" s="13">
        <f>COUNTIF($G$12:$G$151,C8)</f>
        <v>2</v>
      </c>
      <c r="H8" s="13">
        <f>COUNTIF($H$12:$H$151,C8)</f>
        <v>0</v>
      </c>
      <c r="I8" s="14">
        <f>COUNTIF($I$12:$I$151,C8)</f>
        <v>9</v>
      </c>
      <c r="J8" s="131"/>
    </row>
    <row r="9" spans="3:10" ht="14.25" thickBot="1">
      <c r="C9" s="15" t="s">
        <v>249</v>
      </c>
      <c r="D9" s="16">
        <f>COUNTIF($D$12:$D$151,C9)</f>
        <v>2</v>
      </c>
      <c r="E9" s="16">
        <f>COUNTIF($E$12:$E$151,C9)</f>
        <v>1</v>
      </c>
      <c r="F9" s="16">
        <f>COUNTIF($F$12:$F$151,C9)</f>
        <v>0</v>
      </c>
      <c r="G9" s="16">
        <f>COUNTIF($G$12:$G$151,C9)</f>
        <v>20</v>
      </c>
      <c r="H9" s="16">
        <f>COUNTIF($H$12:$H$151,C9)</f>
        <v>5</v>
      </c>
      <c r="I9" s="17">
        <f>COUNTIF($I$12:$I$151,C9)</f>
        <v>12</v>
      </c>
      <c r="J9" s="131"/>
    </row>
    <row r="10" spans="3:10" s="9" customFormat="1" ht="13.5">
      <c r="C10" s="18"/>
      <c r="D10" s="19"/>
      <c r="E10" s="19"/>
      <c r="F10" s="19"/>
      <c r="G10" s="19"/>
      <c r="H10" s="19"/>
      <c r="I10" s="19"/>
      <c r="J10" s="131"/>
    </row>
    <row r="11" spans="3:10" s="9" customFormat="1" ht="13.5">
      <c r="C11" s="20" t="s">
        <v>395</v>
      </c>
      <c r="D11" s="13" t="s">
        <v>389</v>
      </c>
      <c r="E11" s="13" t="s">
        <v>390</v>
      </c>
      <c r="F11" s="13" t="s">
        <v>391</v>
      </c>
      <c r="G11" s="13" t="s">
        <v>392</v>
      </c>
      <c r="H11" s="13" t="s">
        <v>393</v>
      </c>
      <c r="I11" s="13" t="s">
        <v>394</v>
      </c>
      <c r="J11" s="132" t="s">
        <v>396</v>
      </c>
    </row>
    <row r="12" spans="3:18" ht="13.5">
      <c r="C12" s="92" t="s">
        <v>320</v>
      </c>
      <c r="D12" s="92" t="s">
        <v>243</v>
      </c>
      <c r="E12" s="92" t="s">
        <v>243</v>
      </c>
      <c r="F12" s="54" t="s">
        <v>229</v>
      </c>
      <c r="G12" s="92" t="s">
        <v>243</v>
      </c>
      <c r="H12" s="92" t="s">
        <v>241</v>
      </c>
      <c r="I12" s="92" t="s">
        <v>241</v>
      </c>
      <c r="J12" s="139" t="s">
        <v>502</v>
      </c>
      <c r="L12" t="str">
        <f aca="true" t="shared" si="1" ref="L12:R12">ASC(D12)</f>
        <v>B</v>
      </c>
      <c r="M12" t="str">
        <f t="shared" si="1"/>
        <v>B</v>
      </c>
      <c r="N12" t="str">
        <f t="shared" si="1"/>
        <v>B</v>
      </c>
      <c r="O12" t="str">
        <f t="shared" si="1"/>
        <v>B</v>
      </c>
      <c r="P12" t="str">
        <f t="shared" si="1"/>
        <v>A</v>
      </c>
      <c r="Q12" t="str">
        <f t="shared" si="1"/>
        <v>A</v>
      </c>
      <c r="R12" t="str">
        <f t="shared" si="1"/>
        <v>※3 10000円</v>
      </c>
    </row>
    <row r="13" spans="3:17" ht="13.5">
      <c r="C13" s="92" t="s">
        <v>321</v>
      </c>
      <c r="D13" s="92" t="s">
        <v>243</v>
      </c>
      <c r="E13" s="92" t="s">
        <v>243</v>
      </c>
      <c r="F13" s="92" t="s">
        <v>241</v>
      </c>
      <c r="G13" s="92" t="s">
        <v>241</v>
      </c>
      <c r="H13" s="92" t="s">
        <v>241</v>
      </c>
      <c r="I13" s="92" t="s">
        <v>243</v>
      </c>
      <c r="J13" s="139"/>
      <c r="L13" t="str">
        <f aca="true" t="shared" si="2" ref="L13:L44">ASC(D13)</f>
        <v>B</v>
      </c>
      <c r="M13" t="str">
        <f aca="true" t="shared" si="3" ref="M13:M44">ASC(E13)</f>
        <v>B</v>
      </c>
      <c r="N13" t="str">
        <f aca="true" t="shared" si="4" ref="N13:N44">ASC(F13)</f>
        <v>A</v>
      </c>
      <c r="O13" t="str">
        <f aca="true" t="shared" si="5" ref="O13:O44">ASC(G13)</f>
        <v>A</v>
      </c>
      <c r="P13" t="str">
        <f aca="true" t="shared" si="6" ref="P13:P44">ASC(H13)</f>
        <v>A</v>
      </c>
      <c r="Q13" t="str">
        <f aca="true" t="shared" si="7" ref="Q13:Q44">ASC(I13)</f>
        <v>B</v>
      </c>
    </row>
    <row r="14" spans="3:17" ht="13.5">
      <c r="C14" s="92" t="s">
        <v>322</v>
      </c>
      <c r="D14" s="92" t="s">
        <v>243</v>
      </c>
      <c r="E14" s="92" t="s">
        <v>243</v>
      </c>
      <c r="F14" s="54" t="s">
        <v>229</v>
      </c>
      <c r="G14" s="92" t="s">
        <v>242</v>
      </c>
      <c r="H14" s="92" t="s">
        <v>242</v>
      </c>
      <c r="I14" s="92" t="s">
        <v>243</v>
      </c>
      <c r="J14" s="139" t="s">
        <v>380</v>
      </c>
      <c r="L14" t="str">
        <f t="shared" si="2"/>
        <v>B</v>
      </c>
      <c r="M14" t="str">
        <f t="shared" si="3"/>
        <v>B</v>
      </c>
      <c r="N14" t="str">
        <f t="shared" si="4"/>
        <v>B</v>
      </c>
      <c r="O14" t="str">
        <f t="shared" si="5"/>
        <v>C</v>
      </c>
      <c r="P14" t="str">
        <f t="shared" si="6"/>
        <v>C</v>
      </c>
      <c r="Q14" t="str">
        <f t="shared" si="7"/>
        <v>B</v>
      </c>
    </row>
    <row r="15" spans="3:17" ht="13.5">
      <c r="C15" s="92" t="s">
        <v>323</v>
      </c>
      <c r="D15" s="92" t="s">
        <v>243</v>
      </c>
      <c r="E15" s="92" t="s">
        <v>243</v>
      </c>
      <c r="F15" s="92" t="s">
        <v>243</v>
      </c>
      <c r="G15" s="92" t="s">
        <v>242</v>
      </c>
      <c r="H15" s="92" t="s">
        <v>242</v>
      </c>
      <c r="I15" s="92" t="s">
        <v>243</v>
      </c>
      <c r="J15" s="139" t="s">
        <v>613</v>
      </c>
      <c r="L15" t="str">
        <f t="shared" si="2"/>
        <v>B</v>
      </c>
      <c r="M15" t="str">
        <f t="shared" si="3"/>
        <v>B</v>
      </c>
      <c r="N15" t="str">
        <f t="shared" si="4"/>
        <v>B</v>
      </c>
      <c r="O15" t="str">
        <f t="shared" si="5"/>
        <v>C</v>
      </c>
      <c r="P15" t="str">
        <f t="shared" si="6"/>
        <v>C</v>
      </c>
      <c r="Q15" t="str">
        <f t="shared" si="7"/>
        <v>B</v>
      </c>
    </row>
    <row r="16" spans="3:17" ht="13.5">
      <c r="C16" s="92" t="s">
        <v>324</v>
      </c>
      <c r="D16" s="92" t="s">
        <v>243</v>
      </c>
      <c r="E16" s="92" t="s">
        <v>243</v>
      </c>
      <c r="F16" s="92" t="s">
        <v>243</v>
      </c>
      <c r="G16" s="92" t="s">
        <v>242</v>
      </c>
      <c r="H16" s="92" t="s">
        <v>242</v>
      </c>
      <c r="I16" s="92" t="s">
        <v>243</v>
      </c>
      <c r="J16" s="139" t="s">
        <v>614</v>
      </c>
      <c r="L16" t="str">
        <f t="shared" si="2"/>
        <v>B</v>
      </c>
      <c r="M16" t="str">
        <f t="shared" si="3"/>
        <v>B</v>
      </c>
      <c r="N16" t="str">
        <f t="shared" si="4"/>
        <v>B</v>
      </c>
      <c r="O16" t="str">
        <f t="shared" si="5"/>
        <v>C</v>
      </c>
      <c r="P16" t="str">
        <f t="shared" si="6"/>
        <v>C</v>
      </c>
      <c r="Q16" t="str">
        <f t="shared" si="7"/>
        <v>B</v>
      </c>
    </row>
    <row r="17" spans="3:17" ht="13.5">
      <c r="C17" s="92" t="s">
        <v>325</v>
      </c>
      <c r="D17" s="92" t="s">
        <v>243</v>
      </c>
      <c r="E17" s="92" t="s">
        <v>243</v>
      </c>
      <c r="F17" s="92" t="s">
        <v>243</v>
      </c>
      <c r="G17" s="92" t="s">
        <v>243</v>
      </c>
      <c r="H17" s="92" t="s">
        <v>242</v>
      </c>
      <c r="I17" s="92" t="s">
        <v>243</v>
      </c>
      <c r="J17" s="139" t="s">
        <v>615</v>
      </c>
      <c r="L17" t="str">
        <f t="shared" si="2"/>
        <v>B</v>
      </c>
      <c r="M17" t="str">
        <f t="shared" si="3"/>
        <v>B</v>
      </c>
      <c r="N17" t="str">
        <f t="shared" si="4"/>
        <v>B</v>
      </c>
      <c r="O17" t="str">
        <f t="shared" si="5"/>
        <v>B</v>
      </c>
      <c r="P17" t="str">
        <f t="shared" si="6"/>
        <v>C</v>
      </c>
      <c r="Q17" t="str">
        <f t="shared" si="7"/>
        <v>B</v>
      </c>
    </row>
    <row r="18" spans="3:17" ht="13.5">
      <c r="C18" s="92" t="s">
        <v>326</v>
      </c>
      <c r="D18" s="92" t="s">
        <v>243</v>
      </c>
      <c r="E18" s="92" t="s">
        <v>243</v>
      </c>
      <c r="F18" s="92" t="s">
        <v>241</v>
      </c>
      <c r="G18" s="92" t="s">
        <v>242</v>
      </c>
      <c r="H18" s="92" t="s">
        <v>241</v>
      </c>
      <c r="I18" s="92" t="s">
        <v>242</v>
      </c>
      <c r="J18" s="140" t="s">
        <v>368</v>
      </c>
      <c r="L18" t="str">
        <f t="shared" si="2"/>
        <v>B</v>
      </c>
      <c r="M18" t="str">
        <f t="shared" si="3"/>
        <v>B</v>
      </c>
      <c r="N18" t="str">
        <f t="shared" si="4"/>
        <v>A</v>
      </c>
      <c r="O18" t="str">
        <f t="shared" si="5"/>
        <v>C</v>
      </c>
      <c r="P18" t="str">
        <f t="shared" si="6"/>
        <v>A</v>
      </c>
      <c r="Q18" t="str">
        <f t="shared" si="7"/>
        <v>C</v>
      </c>
    </row>
    <row r="19" spans="3:17" ht="13.5">
      <c r="C19" s="92" t="s">
        <v>327</v>
      </c>
      <c r="D19" s="92" t="s">
        <v>243</v>
      </c>
      <c r="E19" s="92" t="s">
        <v>243</v>
      </c>
      <c r="F19" s="92" t="s">
        <v>241</v>
      </c>
      <c r="G19" s="92" t="s">
        <v>242</v>
      </c>
      <c r="H19" s="92" t="s">
        <v>241</v>
      </c>
      <c r="I19" s="92" t="s">
        <v>242</v>
      </c>
      <c r="J19" s="139" t="s">
        <v>369</v>
      </c>
      <c r="L19" t="str">
        <f t="shared" si="2"/>
        <v>B</v>
      </c>
      <c r="M19" t="str">
        <f t="shared" si="3"/>
        <v>B</v>
      </c>
      <c r="N19" t="str">
        <f t="shared" si="4"/>
        <v>A</v>
      </c>
      <c r="O19" t="str">
        <f t="shared" si="5"/>
        <v>C</v>
      </c>
      <c r="P19" t="str">
        <f t="shared" si="6"/>
        <v>A</v>
      </c>
      <c r="Q19" t="str">
        <f t="shared" si="7"/>
        <v>C</v>
      </c>
    </row>
    <row r="20" spans="3:17" ht="27">
      <c r="C20" s="92" t="s">
        <v>328</v>
      </c>
      <c r="D20" s="92" t="s">
        <v>243</v>
      </c>
      <c r="E20" s="92" t="s">
        <v>243</v>
      </c>
      <c r="F20" s="93" t="s">
        <v>180</v>
      </c>
      <c r="G20" s="92" t="s">
        <v>242</v>
      </c>
      <c r="H20" s="92" t="s">
        <v>242</v>
      </c>
      <c r="I20" s="92" t="s">
        <v>242</v>
      </c>
      <c r="J20" s="140" t="s">
        <v>616</v>
      </c>
      <c r="L20" t="str">
        <f t="shared" si="2"/>
        <v>B</v>
      </c>
      <c r="M20" t="str">
        <f t="shared" si="3"/>
        <v>B</v>
      </c>
      <c r="N20" t="str">
        <f t="shared" si="4"/>
        <v>AまたはB</v>
      </c>
      <c r="O20" t="str">
        <f t="shared" si="5"/>
        <v>C</v>
      </c>
      <c r="P20" t="str">
        <f t="shared" si="6"/>
        <v>C</v>
      </c>
      <c r="Q20" t="str">
        <f t="shared" si="7"/>
        <v>C</v>
      </c>
    </row>
    <row r="21" spans="3:17" ht="24">
      <c r="C21" s="92" t="s">
        <v>329</v>
      </c>
      <c r="D21" s="92" t="s">
        <v>243</v>
      </c>
      <c r="E21" s="92" t="s">
        <v>243</v>
      </c>
      <c r="F21" s="92" t="s">
        <v>243</v>
      </c>
      <c r="G21" s="92" t="s">
        <v>242</v>
      </c>
      <c r="H21" s="92" t="s">
        <v>241</v>
      </c>
      <c r="I21" s="92" t="s">
        <v>242</v>
      </c>
      <c r="J21" s="140" t="s">
        <v>617</v>
      </c>
      <c r="L21" t="str">
        <f t="shared" si="2"/>
        <v>B</v>
      </c>
      <c r="M21" t="str">
        <f t="shared" si="3"/>
        <v>B</v>
      </c>
      <c r="N21" t="str">
        <f t="shared" si="4"/>
        <v>B</v>
      </c>
      <c r="O21" t="str">
        <f t="shared" si="5"/>
        <v>C</v>
      </c>
      <c r="P21" t="str">
        <f t="shared" si="6"/>
        <v>A</v>
      </c>
      <c r="Q21" t="str">
        <f t="shared" si="7"/>
        <v>C</v>
      </c>
    </row>
    <row r="22" spans="3:17" ht="24">
      <c r="C22" s="92" t="s">
        <v>330</v>
      </c>
      <c r="D22" s="92" t="s">
        <v>243</v>
      </c>
      <c r="E22" s="92" t="s">
        <v>243</v>
      </c>
      <c r="F22" s="92" t="s">
        <v>243</v>
      </c>
      <c r="G22" s="92" t="s">
        <v>242</v>
      </c>
      <c r="H22" s="92" t="s">
        <v>241</v>
      </c>
      <c r="I22" s="92" t="s">
        <v>242</v>
      </c>
      <c r="J22" s="140" t="s">
        <v>618</v>
      </c>
      <c r="L22" t="str">
        <f t="shared" si="2"/>
        <v>B</v>
      </c>
      <c r="M22" t="str">
        <f t="shared" si="3"/>
        <v>B</v>
      </c>
      <c r="N22" t="str">
        <f t="shared" si="4"/>
        <v>B</v>
      </c>
      <c r="O22" t="str">
        <f t="shared" si="5"/>
        <v>C</v>
      </c>
      <c r="P22" t="str">
        <f t="shared" si="6"/>
        <v>A</v>
      </c>
      <c r="Q22" t="str">
        <f t="shared" si="7"/>
        <v>C</v>
      </c>
    </row>
    <row r="23" spans="3:17" ht="26.25" customHeight="1">
      <c r="C23" s="92" t="s">
        <v>331</v>
      </c>
      <c r="D23" s="92" t="s">
        <v>243</v>
      </c>
      <c r="E23" s="92" t="s">
        <v>243</v>
      </c>
      <c r="F23" s="92" t="s">
        <v>243</v>
      </c>
      <c r="G23" s="92" t="s">
        <v>242</v>
      </c>
      <c r="H23" s="92" t="s">
        <v>241</v>
      </c>
      <c r="I23" s="92" t="s">
        <v>242</v>
      </c>
      <c r="J23" s="91" t="s">
        <v>619</v>
      </c>
      <c r="L23" t="str">
        <f t="shared" si="2"/>
        <v>B</v>
      </c>
      <c r="M23" t="str">
        <f t="shared" si="3"/>
        <v>B</v>
      </c>
      <c r="N23" t="str">
        <f t="shared" si="4"/>
        <v>B</v>
      </c>
      <c r="O23" t="str">
        <f t="shared" si="5"/>
        <v>C</v>
      </c>
      <c r="P23" t="str">
        <f t="shared" si="6"/>
        <v>A</v>
      </c>
      <c r="Q23" t="str">
        <f t="shared" si="7"/>
        <v>C</v>
      </c>
    </row>
    <row r="24" spans="3:17" ht="13.5">
      <c r="C24" s="92" t="s">
        <v>332</v>
      </c>
      <c r="D24" s="92" t="s">
        <v>241</v>
      </c>
      <c r="E24" s="92" t="s">
        <v>241</v>
      </c>
      <c r="F24" s="92" t="s">
        <v>241</v>
      </c>
      <c r="G24" s="92" t="s">
        <v>241</v>
      </c>
      <c r="H24" s="92" t="s">
        <v>241</v>
      </c>
      <c r="I24" s="92" t="s">
        <v>241</v>
      </c>
      <c r="J24" s="139" t="s">
        <v>370</v>
      </c>
      <c r="L24" t="str">
        <f t="shared" si="2"/>
        <v>A</v>
      </c>
      <c r="M24" t="str">
        <f t="shared" si="3"/>
        <v>A</v>
      </c>
      <c r="N24" t="str">
        <f t="shared" si="4"/>
        <v>A</v>
      </c>
      <c r="O24" t="str">
        <f t="shared" si="5"/>
        <v>A</v>
      </c>
      <c r="P24" t="str">
        <f t="shared" si="6"/>
        <v>A</v>
      </c>
      <c r="Q24" t="str">
        <f t="shared" si="7"/>
        <v>A</v>
      </c>
    </row>
    <row r="25" spans="3:17" ht="61.5" customHeight="1">
      <c r="C25" s="92" t="s">
        <v>333</v>
      </c>
      <c r="D25" s="92" t="s">
        <v>241</v>
      </c>
      <c r="E25" s="92" t="s">
        <v>243</v>
      </c>
      <c r="F25" s="92" t="s">
        <v>243</v>
      </c>
      <c r="G25" s="92" t="s">
        <v>242</v>
      </c>
      <c r="H25" s="92" t="s">
        <v>241</v>
      </c>
      <c r="I25" s="92" t="s">
        <v>242</v>
      </c>
      <c r="J25" s="140" t="s">
        <v>620</v>
      </c>
      <c r="L25" t="str">
        <f t="shared" si="2"/>
        <v>A</v>
      </c>
      <c r="M25" t="str">
        <f t="shared" si="3"/>
        <v>B</v>
      </c>
      <c r="N25" t="str">
        <f t="shared" si="4"/>
        <v>B</v>
      </c>
      <c r="O25" t="str">
        <f t="shared" si="5"/>
        <v>C</v>
      </c>
      <c r="P25" t="str">
        <f t="shared" si="6"/>
        <v>A</v>
      </c>
      <c r="Q25" t="str">
        <f t="shared" si="7"/>
        <v>C</v>
      </c>
    </row>
    <row r="26" spans="3:17" ht="13.5">
      <c r="C26" s="92" t="s">
        <v>334</v>
      </c>
      <c r="D26" s="92" t="s">
        <v>241</v>
      </c>
      <c r="E26" s="92" t="s">
        <v>243</v>
      </c>
      <c r="F26" s="92" t="s">
        <v>241</v>
      </c>
      <c r="G26" s="92" t="s">
        <v>241</v>
      </c>
      <c r="H26" s="92" t="s">
        <v>241</v>
      </c>
      <c r="I26" s="92" t="s">
        <v>241</v>
      </c>
      <c r="J26" s="139" t="s">
        <v>371</v>
      </c>
      <c r="L26" t="str">
        <f t="shared" si="2"/>
        <v>A</v>
      </c>
      <c r="M26" t="str">
        <f t="shared" si="3"/>
        <v>B</v>
      </c>
      <c r="N26" t="str">
        <f t="shared" si="4"/>
        <v>A</v>
      </c>
      <c r="O26" t="str">
        <f t="shared" si="5"/>
        <v>A</v>
      </c>
      <c r="P26" t="str">
        <f t="shared" si="6"/>
        <v>A</v>
      </c>
      <c r="Q26" t="str">
        <f t="shared" si="7"/>
        <v>A</v>
      </c>
    </row>
    <row r="27" spans="3:17" ht="63" customHeight="1">
      <c r="C27" s="92" t="s">
        <v>335</v>
      </c>
      <c r="D27" s="92" t="s">
        <v>243</v>
      </c>
      <c r="E27" s="92" t="s">
        <v>243</v>
      </c>
      <c r="F27" s="92" t="s">
        <v>243</v>
      </c>
      <c r="G27" s="92" t="s">
        <v>242</v>
      </c>
      <c r="H27" s="92" t="s">
        <v>241</v>
      </c>
      <c r="I27" s="92" t="s">
        <v>242</v>
      </c>
      <c r="J27" s="140" t="s">
        <v>621</v>
      </c>
      <c r="L27" t="str">
        <f t="shared" si="2"/>
        <v>B</v>
      </c>
      <c r="M27" t="str">
        <f t="shared" si="3"/>
        <v>B</v>
      </c>
      <c r="N27" t="str">
        <f t="shared" si="4"/>
        <v>B</v>
      </c>
      <c r="O27" t="str">
        <f t="shared" si="5"/>
        <v>C</v>
      </c>
      <c r="P27" t="str">
        <f t="shared" si="6"/>
        <v>A</v>
      </c>
      <c r="Q27" t="str">
        <f t="shared" si="7"/>
        <v>C</v>
      </c>
    </row>
    <row r="28" spans="3:17" ht="13.5">
      <c r="C28" s="92" t="s">
        <v>336</v>
      </c>
      <c r="D28" s="92" t="s">
        <v>243</v>
      </c>
      <c r="E28" s="92" t="s">
        <v>243</v>
      </c>
      <c r="F28" s="92" t="s">
        <v>241</v>
      </c>
      <c r="G28" s="92" t="s">
        <v>241</v>
      </c>
      <c r="H28" s="92" t="s">
        <v>241</v>
      </c>
      <c r="I28" s="92" t="s">
        <v>241</v>
      </c>
      <c r="J28" s="139" t="s">
        <v>372</v>
      </c>
      <c r="L28" t="str">
        <f t="shared" si="2"/>
        <v>B</v>
      </c>
      <c r="M28" t="str">
        <f t="shared" si="3"/>
        <v>B</v>
      </c>
      <c r="N28" t="str">
        <f t="shared" si="4"/>
        <v>A</v>
      </c>
      <c r="O28" t="str">
        <f t="shared" si="5"/>
        <v>A</v>
      </c>
      <c r="P28" t="str">
        <f t="shared" si="6"/>
        <v>A</v>
      </c>
      <c r="Q28" t="str">
        <f t="shared" si="7"/>
        <v>A</v>
      </c>
    </row>
    <row r="29" spans="3:17" ht="13.5">
      <c r="C29" s="92" t="s">
        <v>337</v>
      </c>
      <c r="D29" s="92" t="s">
        <v>241</v>
      </c>
      <c r="E29" s="92" t="s">
        <v>243</v>
      </c>
      <c r="F29" s="92" t="s">
        <v>241</v>
      </c>
      <c r="G29" s="92" t="s">
        <v>242</v>
      </c>
      <c r="H29" s="92" t="s">
        <v>241</v>
      </c>
      <c r="I29" s="92" t="s">
        <v>242</v>
      </c>
      <c r="J29" s="139" t="s">
        <v>373</v>
      </c>
      <c r="L29" t="str">
        <f t="shared" si="2"/>
        <v>A</v>
      </c>
      <c r="M29" t="str">
        <f t="shared" si="3"/>
        <v>B</v>
      </c>
      <c r="N29" t="str">
        <f t="shared" si="4"/>
        <v>A</v>
      </c>
      <c r="O29" t="str">
        <f t="shared" si="5"/>
        <v>C</v>
      </c>
      <c r="P29" t="str">
        <f t="shared" si="6"/>
        <v>A</v>
      </c>
      <c r="Q29" t="str">
        <f t="shared" si="7"/>
        <v>C</v>
      </c>
    </row>
    <row r="30" spans="3:17" ht="24">
      <c r="C30" s="92" t="s">
        <v>338</v>
      </c>
      <c r="D30" s="92" t="s">
        <v>243</v>
      </c>
      <c r="E30" s="92" t="s">
        <v>243</v>
      </c>
      <c r="F30" s="92" t="s">
        <v>241</v>
      </c>
      <c r="G30" s="92" t="s">
        <v>241</v>
      </c>
      <c r="H30" s="92" t="s">
        <v>241</v>
      </c>
      <c r="I30" s="92" t="s">
        <v>242</v>
      </c>
      <c r="J30" s="140" t="s">
        <v>374</v>
      </c>
      <c r="L30" t="str">
        <f t="shared" si="2"/>
        <v>B</v>
      </c>
      <c r="M30" t="str">
        <f t="shared" si="3"/>
        <v>B</v>
      </c>
      <c r="N30" t="str">
        <f t="shared" si="4"/>
        <v>A</v>
      </c>
      <c r="O30" t="str">
        <f t="shared" si="5"/>
        <v>A</v>
      </c>
      <c r="P30" t="str">
        <f t="shared" si="6"/>
        <v>A</v>
      </c>
      <c r="Q30" t="str">
        <f t="shared" si="7"/>
        <v>C</v>
      </c>
    </row>
    <row r="31" spans="3:17" ht="63.75" customHeight="1">
      <c r="C31" s="92" t="s">
        <v>339</v>
      </c>
      <c r="D31" s="92" t="s">
        <v>243</v>
      </c>
      <c r="E31" s="92" t="s">
        <v>243</v>
      </c>
      <c r="F31" s="92" t="s">
        <v>243</v>
      </c>
      <c r="G31" s="92" t="s">
        <v>242</v>
      </c>
      <c r="H31" s="92" t="s">
        <v>241</v>
      </c>
      <c r="I31" s="92" t="s">
        <v>241</v>
      </c>
      <c r="J31" s="140" t="s">
        <v>622</v>
      </c>
      <c r="L31" t="str">
        <f t="shared" si="2"/>
        <v>B</v>
      </c>
      <c r="M31" t="str">
        <f t="shared" si="3"/>
        <v>B</v>
      </c>
      <c r="N31" t="str">
        <f t="shared" si="4"/>
        <v>B</v>
      </c>
      <c r="O31" t="str">
        <f t="shared" si="5"/>
        <v>C</v>
      </c>
      <c r="P31" t="str">
        <f t="shared" si="6"/>
        <v>A</v>
      </c>
      <c r="Q31" t="str">
        <f t="shared" si="7"/>
        <v>A</v>
      </c>
    </row>
    <row r="32" spans="3:17" ht="24">
      <c r="C32" s="92" t="s">
        <v>340</v>
      </c>
      <c r="D32" s="92" t="s">
        <v>243</v>
      </c>
      <c r="E32" s="92" t="s">
        <v>243</v>
      </c>
      <c r="F32" s="92" t="s">
        <v>241</v>
      </c>
      <c r="G32" s="54" t="s">
        <v>242</v>
      </c>
      <c r="H32" s="92" t="s">
        <v>241</v>
      </c>
      <c r="I32" s="92" t="s">
        <v>241</v>
      </c>
      <c r="J32" s="140" t="s">
        <v>375</v>
      </c>
      <c r="L32" t="str">
        <f t="shared" si="2"/>
        <v>B</v>
      </c>
      <c r="M32" t="str">
        <f t="shared" si="3"/>
        <v>B</v>
      </c>
      <c r="N32" t="str">
        <f t="shared" si="4"/>
        <v>A</v>
      </c>
      <c r="O32" t="str">
        <f t="shared" si="5"/>
        <v>C</v>
      </c>
      <c r="P32" t="str">
        <f t="shared" si="6"/>
        <v>A</v>
      </c>
      <c r="Q32" t="str">
        <f t="shared" si="7"/>
        <v>A</v>
      </c>
    </row>
    <row r="33" spans="3:17" ht="36">
      <c r="C33" s="92" t="s">
        <v>341</v>
      </c>
      <c r="D33" s="92" t="s">
        <v>243</v>
      </c>
      <c r="E33" s="92" t="s">
        <v>243</v>
      </c>
      <c r="F33" s="92" t="s">
        <v>243</v>
      </c>
      <c r="G33" s="92" t="s">
        <v>242</v>
      </c>
      <c r="H33" s="92" t="s">
        <v>241</v>
      </c>
      <c r="I33" s="92" t="s">
        <v>241</v>
      </c>
      <c r="J33" s="140" t="s">
        <v>623</v>
      </c>
      <c r="L33" t="str">
        <f t="shared" si="2"/>
        <v>B</v>
      </c>
      <c r="M33" t="str">
        <f t="shared" si="3"/>
        <v>B</v>
      </c>
      <c r="N33" t="str">
        <f t="shared" si="4"/>
        <v>B</v>
      </c>
      <c r="O33" t="str">
        <f t="shared" si="5"/>
        <v>C</v>
      </c>
      <c r="P33" t="str">
        <f t="shared" si="6"/>
        <v>A</v>
      </c>
      <c r="Q33" t="str">
        <f t="shared" si="7"/>
        <v>A</v>
      </c>
    </row>
    <row r="34" spans="3:17" ht="13.5">
      <c r="C34" s="92" t="s">
        <v>342</v>
      </c>
      <c r="D34" s="92" t="s">
        <v>243</v>
      </c>
      <c r="E34" s="92" t="s">
        <v>243</v>
      </c>
      <c r="F34" s="92" t="s">
        <v>241</v>
      </c>
      <c r="G34" s="92" t="s">
        <v>242</v>
      </c>
      <c r="H34" s="92" t="s">
        <v>241</v>
      </c>
      <c r="I34" s="92" t="s">
        <v>241</v>
      </c>
      <c r="J34" s="139" t="s">
        <v>376</v>
      </c>
      <c r="L34" t="str">
        <f t="shared" si="2"/>
        <v>B</v>
      </c>
      <c r="M34" t="str">
        <f t="shared" si="3"/>
        <v>B</v>
      </c>
      <c r="N34" t="str">
        <f t="shared" si="4"/>
        <v>A</v>
      </c>
      <c r="O34" t="str">
        <f t="shared" si="5"/>
        <v>C</v>
      </c>
      <c r="P34" t="str">
        <f t="shared" si="6"/>
        <v>A</v>
      </c>
      <c r="Q34" t="str">
        <f t="shared" si="7"/>
        <v>A</v>
      </c>
    </row>
    <row r="35" spans="3:17" ht="24">
      <c r="C35" s="92" t="s">
        <v>343</v>
      </c>
      <c r="D35" s="92" t="s">
        <v>243</v>
      </c>
      <c r="E35" s="92" t="s">
        <v>243</v>
      </c>
      <c r="F35" s="92" t="s">
        <v>241</v>
      </c>
      <c r="G35" s="92" t="s">
        <v>242</v>
      </c>
      <c r="H35" s="92" t="s">
        <v>241</v>
      </c>
      <c r="I35" s="92" t="s">
        <v>241</v>
      </c>
      <c r="J35" s="140" t="s">
        <v>377</v>
      </c>
      <c r="L35" t="str">
        <f t="shared" si="2"/>
        <v>B</v>
      </c>
      <c r="M35" t="str">
        <f t="shared" si="3"/>
        <v>B</v>
      </c>
      <c r="N35" t="str">
        <f t="shared" si="4"/>
        <v>A</v>
      </c>
      <c r="O35" t="str">
        <f t="shared" si="5"/>
        <v>C</v>
      </c>
      <c r="P35" t="str">
        <f t="shared" si="6"/>
        <v>A</v>
      </c>
      <c r="Q35" t="str">
        <f t="shared" si="7"/>
        <v>A</v>
      </c>
    </row>
    <row r="36" spans="3:17" ht="24">
      <c r="C36" s="92" t="s">
        <v>344</v>
      </c>
      <c r="D36" s="92" t="s">
        <v>243</v>
      </c>
      <c r="E36" s="92" t="s">
        <v>243</v>
      </c>
      <c r="F36" s="92" t="s">
        <v>241</v>
      </c>
      <c r="G36" s="92" t="s">
        <v>242</v>
      </c>
      <c r="H36" s="92" t="s">
        <v>241</v>
      </c>
      <c r="I36" s="92" t="s">
        <v>241</v>
      </c>
      <c r="J36" s="140" t="s">
        <v>378</v>
      </c>
      <c r="L36" t="str">
        <f t="shared" si="2"/>
        <v>B</v>
      </c>
      <c r="M36" t="str">
        <f t="shared" si="3"/>
        <v>B</v>
      </c>
      <c r="N36" t="str">
        <f t="shared" si="4"/>
        <v>A</v>
      </c>
      <c r="O36" t="str">
        <f t="shared" si="5"/>
        <v>C</v>
      </c>
      <c r="P36" t="str">
        <f t="shared" si="6"/>
        <v>A</v>
      </c>
      <c r="Q36" t="str">
        <f t="shared" si="7"/>
        <v>A</v>
      </c>
    </row>
    <row r="37" spans="3:17" ht="52.5" customHeight="1">
      <c r="C37" s="92" t="s">
        <v>345</v>
      </c>
      <c r="D37" s="92" t="s">
        <v>243</v>
      </c>
      <c r="E37" s="92" t="s">
        <v>243</v>
      </c>
      <c r="F37" s="92" t="s">
        <v>243</v>
      </c>
      <c r="G37" s="92" t="s">
        <v>242</v>
      </c>
      <c r="H37" s="92" t="s">
        <v>241</v>
      </c>
      <c r="I37" s="92" t="s">
        <v>241</v>
      </c>
      <c r="J37" s="140" t="s">
        <v>624</v>
      </c>
      <c r="L37" t="str">
        <f t="shared" si="2"/>
        <v>B</v>
      </c>
      <c r="M37" t="str">
        <f t="shared" si="3"/>
        <v>B</v>
      </c>
      <c r="N37" t="str">
        <f t="shared" si="4"/>
        <v>B</v>
      </c>
      <c r="O37" t="str">
        <f t="shared" si="5"/>
        <v>C</v>
      </c>
      <c r="P37" t="str">
        <f t="shared" si="6"/>
        <v>A</v>
      </c>
      <c r="Q37" t="str">
        <f t="shared" si="7"/>
        <v>A</v>
      </c>
    </row>
    <row r="38" spans="3:17" ht="49.5" customHeight="1">
      <c r="C38" s="92" t="s">
        <v>346</v>
      </c>
      <c r="D38" s="92" t="s">
        <v>243</v>
      </c>
      <c r="E38" s="92" t="s">
        <v>243</v>
      </c>
      <c r="F38" s="92" t="s">
        <v>243</v>
      </c>
      <c r="G38" s="92" t="s">
        <v>242</v>
      </c>
      <c r="H38" s="92" t="s">
        <v>241</v>
      </c>
      <c r="I38" s="92" t="s">
        <v>241</v>
      </c>
      <c r="J38" s="140" t="s">
        <v>625</v>
      </c>
      <c r="L38" t="str">
        <f t="shared" si="2"/>
        <v>B</v>
      </c>
      <c r="M38" t="str">
        <f t="shared" si="3"/>
        <v>B</v>
      </c>
      <c r="N38" t="str">
        <f t="shared" si="4"/>
        <v>B</v>
      </c>
      <c r="O38" t="str">
        <f t="shared" si="5"/>
        <v>C</v>
      </c>
      <c r="P38" t="str">
        <f t="shared" si="6"/>
        <v>A</v>
      </c>
      <c r="Q38" t="str">
        <f t="shared" si="7"/>
        <v>A</v>
      </c>
    </row>
    <row r="39" spans="3:17" ht="63" customHeight="1">
      <c r="C39" s="92" t="s">
        <v>347</v>
      </c>
      <c r="D39" s="92" t="s">
        <v>243</v>
      </c>
      <c r="E39" s="92" t="s">
        <v>243</v>
      </c>
      <c r="F39" s="92" t="s">
        <v>243</v>
      </c>
      <c r="G39" s="92" t="s">
        <v>241</v>
      </c>
      <c r="H39" s="92" t="s">
        <v>241</v>
      </c>
      <c r="I39" s="92" t="s">
        <v>243</v>
      </c>
      <c r="J39" s="140" t="s">
        <v>626</v>
      </c>
      <c r="L39" t="str">
        <f t="shared" si="2"/>
        <v>B</v>
      </c>
      <c r="M39" t="str">
        <f t="shared" si="3"/>
        <v>B</v>
      </c>
      <c r="N39" t="str">
        <f t="shared" si="4"/>
        <v>B</v>
      </c>
      <c r="O39" t="str">
        <f t="shared" si="5"/>
        <v>A</v>
      </c>
      <c r="P39" t="str">
        <f t="shared" si="6"/>
        <v>A</v>
      </c>
      <c r="Q39" t="str">
        <f t="shared" si="7"/>
        <v>B</v>
      </c>
    </row>
    <row r="40" spans="3:17" ht="81" customHeight="1">
      <c r="C40" s="92" t="s">
        <v>348</v>
      </c>
      <c r="D40" s="92" t="s">
        <v>243</v>
      </c>
      <c r="E40" s="92" t="s">
        <v>243</v>
      </c>
      <c r="F40" s="92" t="s">
        <v>243</v>
      </c>
      <c r="G40" s="92" t="s">
        <v>241</v>
      </c>
      <c r="H40" s="92" t="s">
        <v>241</v>
      </c>
      <c r="I40" s="92" t="s">
        <v>242</v>
      </c>
      <c r="J40" s="140" t="s">
        <v>381</v>
      </c>
      <c r="L40" t="str">
        <f t="shared" si="2"/>
        <v>B</v>
      </c>
      <c r="M40" t="str">
        <f t="shared" si="3"/>
        <v>B</v>
      </c>
      <c r="N40" t="str">
        <f t="shared" si="4"/>
        <v>B</v>
      </c>
      <c r="O40" t="str">
        <f t="shared" si="5"/>
        <v>A</v>
      </c>
      <c r="P40" t="str">
        <f t="shared" si="6"/>
        <v>A</v>
      </c>
      <c r="Q40" t="str">
        <f t="shared" si="7"/>
        <v>C</v>
      </c>
    </row>
    <row r="41" spans="3:17" ht="13.5">
      <c r="C41" s="92" t="s">
        <v>349</v>
      </c>
      <c r="D41" s="92" t="s">
        <v>243</v>
      </c>
      <c r="E41" s="92" t="s">
        <v>243</v>
      </c>
      <c r="F41" s="92" t="s">
        <v>243</v>
      </c>
      <c r="G41" s="92" t="s">
        <v>241</v>
      </c>
      <c r="H41" s="92" t="s">
        <v>241</v>
      </c>
      <c r="I41" s="92" t="s">
        <v>243</v>
      </c>
      <c r="J41" s="139" t="s">
        <v>627</v>
      </c>
      <c r="L41" t="str">
        <f t="shared" si="2"/>
        <v>B</v>
      </c>
      <c r="M41" t="str">
        <f t="shared" si="3"/>
        <v>B</v>
      </c>
      <c r="N41" t="str">
        <f t="shared" si="4"/>
        <v>B</v>
      </c>
      <c r="O41" t="str">
        <f t="shared" si="5"/>
        <v>A</v>
      </c>
      <c r="P41" t="str">
        <f t="shared" si="6"/>
        <v>A</v>
      </c>
      <c r="Q41" t="str">
        <f t="shared" si="7"/>
        <v>B</v>
      </c>
    </row>
    <row r="42" spans="3:17" ht="13.5">
      <c r="C42" s="54" t="s">
        <v>350</v>
      </c>
      <c r="D42" s="92" t="s">
        <v>243</v>
      </c>
      <c r="E42" s="92" t="s">
        <v>243</v>
      </c>
      <c r="F42" s="92" t="s">
        <v>241</v>
      </c>
      <c r="G42" s="92" t="s">
        <v>241</v>
      </c>
      <c r="H42" s="92" t="s">
        <v>241</v>
      </c>
      <c r="I42" s="92" t="s">
        <v>241</v>
      </c>
      <c r="J42" s="139"/>
      <c r="L42" t="str">
        <f t="shared" si="2"/>
        <v>B</v>
      </c>
      <c r="M42" t="str">
        <f t="shared" si="3"/>
        <v>B</v>
      </c>
      <c r="N42" t="str">
        <f t="shared" si="4"/>
        <v>A</v>
      </c>
      <c r="O42" t="str">
        <f t="shared" si="5"/>
        <v>A</v>
      </c>
      <c r="P42" t="str">
        <f t="shared" si="6"/>
        <v>A</v>
      </c>
      <c r="Q42" t="str">
        <f t="shared" si="7"/>
        <v>A</v>
      </c>
    </row>
    <row r="43" spans="3:17" ht="13.5">
      <c r="C43" s="92" t="s">
        <v>351</v>
      </c>
      <c r="D43" s="54" t="s">
        <v>181</v>
      </c>
      <c r="E43" s="92" t="s">
        <v>243</v>
      </c>
      <c r="F43" s="92" t="s">
        <v>243</v>
      </c>
      <c r="G43" s="92" t="s">
        <v>241</v>
      </c>
      <c r="H43" s="92" t="s">
        <v>241</v>
      </c>
      <c r="I43" s="92" t="s">
        <v>243</v>
      </c>
      <c r="J43" s="139" t="s">
        <v>628</v>
      </c>
      <c r="L43" t="str">
        <f t="shared" si="2"/>
        <v>C</v>
      </c>
      <c r="M43" t="str">
        <f t="shared" si="3"/>
        <v>B</v>
      </c>
      <c r="N43" t="str">
        <f t="shared" si="4"/>
        <v>B</v>
      </c>
      <c r="O43" t="str">
        <f t="shared" si="5"/>
        <v>A</v>
      </c>
      <c r="P43" t="str">
        <f t="shared" si="6"/>
        <v>A</v>
      </c>
      <c r="Q43" t="str">
        <f t="shared" si="7"/>
        <v>B</v>
      </c>
    </row>
    <row r="44" spans="3:17" ht="48.75" customHeight="1">
      <c r="C44" s="92" t="s">
        <v>352</v>
      </c>
      <c r="D44" s="92" t="s">
        <v>243</v>
      </c>
      <c r="E44" s="92" t="s">
        <v>243</v>
      </c>
      <c r="F44" s="92" t="s">
        <v>243</v>
      </c>
      <c r="G44" s="92" t="s">
        <v>241</v>
      </c>
      <c r="H44" s="92" t="s">
        <v>241</v>
      </c>
      <c r="I44" s="92" t="s">
        <v>243</v>
      </c>
      <c r="J44" s="140" t="s">
        <v>629</v>
      </c>
      <c r="L44" t="str">
        <f t="shared" si="2"/>
        <v>B</v>
      </c>
      <c r="M44" t="str">
        <f t="shared" si="3"/>
        <v>B</v>
      </c>
      <c r="N44" t="str">
        <f t="shared" si="4"/>
        <v>B</v>
      </c>
      <c r="O44" t="str">
        <f t="shared" si="5"/>
        <v>A</v>
      </c>
      <c r="P44" t="str">
        <f t="shared" si="6"/>
        <v>A</v>
      </c>
      <c r="Q44" t="str">
        <f t="shared" si="7"/>
        <v>B</v>
      </c>
    </row>
    <row r="45" spans="3:17" ht="24">
      <c r="C45" s="92" t="s">
        <v>353</v>
      </c>
      <c r="D45" s="54" t="s">
        <v>242</v>
      </c>
      <c r="E45" s="92" t="s">
        <v>243</v>
      </c>
      <c r="F45" s="92" t="s">
        <v>243</v>
      </c>
      <c r="G45" s="92" t="s">
        <v>241</v>
      </c>
      <c r="H45" s="92" t="s">
        <v>241</v>
      </c>
      <c r="I45" s="92" t="s">
        <v>242</v>
      </c>
      <c r="J45" s="140" t="s">
        <v>382</v>
      </c>
      <c r="L45" t="str">
        <f aca="true" t="shared" si="8" ref="L45:L76">ASC(D45)</f>
        <v>C</v>
      </c>
      <c r="M45" t="str">
        <f aca="true" t="shared" si="9" ref="M45:M76">ASC(E45)</f>
        <v>B</v>
      </c>
      <c r="N45" t="str">
        <f aca="true" t="shared" si="10" ref="N45:N76">ASC(F45)</f>
        <v>B</v>
      </c>
      <c r="O45" t="str">
        <f aca="true" t="shared" si="11" ref="O45:O76">ASC(G45)</f>
        <v>A</v>
      </c>
      <c r="P45" t="str">
        <f aca="true" t="shared" si="12" ref="P45:P76">ASC(H45)</f>
        <v>A</v>
      </c>
      <c r="Q45" t="str">
        <f aca="true" t="shared" si="13" ref="Q45:Q76">ASC(I45)</f>
        <v>C</v>
      </c>
    </row>
    <row r="46" spans="3:17" ht="13.5">
      <c r="C46" s="92" t="s">
        <v>354</v>
      </c>
      <c r="D46" s="92" t="s">
        <v>243</v>
      </c>
      <c r="E46" s="92" t="s">
        <v>241</v>
      </c>
      <c r="F46" s="92" t="s">
        <v>241</v>
      </c>
      <c r="G46" s="92" t="s">
        <v>241</v>
      </c>
      <c r="H46" s="92" t="s">
        <v>241</v>
      </c>
      <c r="I46" s="92" t="s">
        <v>241</v>
      </c>
      <c r="J46" s="139"/>
      <c r="L46" t="str">
        <f t="shared" si="8"/>
        <v>B</v>
      </c>
      <c r="M46" t="str">
        <f t="shared" si="9"/>
        <v>A</v>
      </c>
      <c r="N46" t="str">
        <f t="shared" si="10"/>
        <v>A</v>
      </c>
      <c r="O46" t="str">
        <f t="shared" si="11"/>
        <v>A</v>
      </c>
      <c r="P46" t="str">
        <f t="shared" si="12"/>
        <v>A</v>
      </c>
      <c r="Q46" t="str">
        <f t="shared" si="13"/>
        <v>A</v>
      </c>
    </row>
    <row r="47" spans="3:17" ht="13.5">
      <c r="C47" s="92" t="s">
        <v>355</v>
      </c>
      <c r="D47" s="92" t="s">
        <v>243</v>
      </c>
      <c r="E47" s="92" t="s">
        <v>241</v>
      </c>
      <c r="F47" s="92" t="s">
        <v>241</v>
      </c>
      <c r="G47" s="92" t="s">
        <v>241</v>
      </c>
      <c r="H47" s="92" t="s">
        <v>241</v>
      </c>
      <c r="I47" s="92" t="s">
        <v>241</v>
      </c>
      <c r="J47" s="139"/>
      <c r="L47" t="str">
        <f t="shared" si="8"/>
        <v>B</v>
      </c>
      <c r="M47" t="str">
        <f t="shared" si="9"/>
        <v>A</v>
      </c>
      <c r="N47" t="str">
        <f t="shared" si="10"/>
        <v>A</v>
      </c>
      <c r="O47" t="str">
        <f t="shared" si="11"/>
        <v>A</v>
      </c>
      <c r="P47" t="str">
        <f t="shared" si="12"/>
        <v>A</v>
      </c>
      <c r="Q47" t="str">
        <f t="shared" si="13"/>
        <v>A</v>
      </c>
    </row>
    <row r="48" spans="3:17" ht="13.5">
      <c r="C48" s="92" t="s">
        <v>356</v>
      </c>
      <c r="D48" s="92" t="s">
        <v>243</v>
      </c>
      <c r="E48" s="92" t="s">
        <v>241</v>
      </c>
      <c r="F48" s="92" t="s">
        <v>241</v>
      </c>
      <c r="G48" s="92" t="s">
        <v>241</v>
      </c>
      <c r="H48" s="92" t="s">
        <v>241</v>
      </c>
      <c r="I48" s="92" t="s">
        <v>241</v>
      </c>
      <c r="J48" s="139"/>
      <c r="L48" t="str">
        <f t="shared" si="8"/>
        <v>B</v>
      </c>
      <c r="M48" t="str">
        <f t="shared" si="9"/>
        <v>A</v>
      </c>
      <c r="N48" t="str">
        <f t="shared" si="10"/>
        <v>A</v>
      </c>
      <c r="O48" t="str">
        <f t="shared" si="11"/>
        <v>A</v>
      </c>
      <c r="P48" t="str">
        <f t="shared" si="12"/>
        <v>A</v>
      </c>
      <c r="Q48" t="str">
        <f t="shared" si="13"/>
        <v>A</v>
      </c>
    </row>
    <row r="49" spans="3:17" ht="13.5">
      <c r="C49" s="92" t="s">
        <v>357</v>
      </c>
      <c r="D49" s="92" t="s">
        <v>243</v>
      </c>
      <c r="E49" s="92" t="s">
        <v>241</v>
      </c>
      <c r="F49" s="92" t="s">
        <v>241</v>
      </c>
      <c r="G49" s="92" t="s">
        <v>241</v>
      </c>
      <c r="H49" s="92" t="s">
        <v>241</v>
      </c>
      <c r="I49" s="92" t="s">
        <v>241</v>
      </c>
      <c r="J49" s="139"/>
      <c r="L49" t="str">
        <f t="shared" si="8"/>
        <v>B</v>
      </c>
      <c r="M49" t="str">
        <f t="shared" si="9"/>
        <v>A</v>
      </c>
      <c r="N49" t="str">
        <f t="shared" si="10"/>
        <v>A</v>
      </c>
      <c r="O49" t="str">
        <f t="shared" si="11"/>
        <v>A</v>
      </c>
      <c r="P49" t="str">
        <f t="shared" si="12"/>
        <v>A</v>
      </c>
      <c r="Q49" t="str">
        <f t="shared" si="13"/>
        <v>A</v>
      </c>
    </row>
    <row r="50" spans="3:17" ht="13.5">
      <c r="C50" s="92" t="s">
        <v>358</v>
      </c>
      <c r="D50" s="92" t="s">
        <v>243</v>
      </c>
      <c r="E50" s="92" t="s">
        <v>241</v>
      </c>
      <c r="F50" s="92" t="s">
        <v>241</v>
      </c>
      <c r="G50" s="92" t="s">
        <v>241</v>
      </c>
      <c r="H50" s="92" t="s">
        <v>241</v>
      </c>
      <c r="I50" s="92" t="s">
        <v>241</v>
      </c>
      <c r="J50" s="139"/>
      <c r="L50" t="str">
        <f t="shared" si="8"/>
        <v>B</v>
      </c>
      <c r="M50" t="str">
        <f t="shared" si="9"/>
        <v>A</v>
      </c>
      <c r="N50" t="str">
        <f t="shared" si="10"/>
        <v>A</v>
      </c>
      <c r="O50" t="str">
        <f t="shared" si="11"/>
        <v>A</v>
      </c>
      <c r="P50" t="str">
        <f t="shared" si="12"/>
        <v>A</v>
      </c>
      <c r="Q50" t="str">
        <f t="shared" si="13"/>
        <v>A</v>
      </c>
    </row>
    <row r="51" spans="3:17" ht="13.5">
      <c r="C51" s="92" t="s">
        <v>359</v>
      </c>
      <c r="D51" s="92" t="s">
        <v>243</v>
      </c>
      <c r="E51" s="92" t="s">
        <v>241</v>
      </c>
      <c r="F51" s="92" t="s">
        <v>241</v>
      </c>
      <c r="G51" s="92" t="s">
        <v>241</v>
      </c>
      <c r="H51" s="92" t="s">
        <v>241</v>
      </c>
      <c r="I51" s="92" t="s">
        <v>241</v>
      </c>
      <c r="J51" s="139"/>
      <c r="L51" t="str">
        <f t="shared" si="8"/>
        <v>B</v>
      </c>
      <c r="M51" t="str">
        <f t="shared" si="9"/>
        <v>A</v>
      </c>
      <c r="N51" t="str">
        <f t="shared" si="10"/>
        <v>A</v>
      </c>
      <c r="O51" t="str">
        <f t="shared" si="11"/>
        <v>A</v>
      </c>
      <c r="P51" t="str">
        <f t="shared" si="12"/>
        <v>A</v>
      </c>
      <c r="Q51" t="str">
        <f t="shared" si="13"/>
        <v>A</v>
      </c>
    </row>
    <row r="52" spans="3:17" ht="24.75" customHeight="1">
      <c r="C52" s="92" t="s">
        <v>360</v>
      </c>
      <c r="D52" s="175" t="s">
        <v>243</v>
      </c>
      <c r="E52" s="175" t="s">
        <v>243</v>
      </c>
      <c r="F52" s="175" t="s">
        <v>241</v>
      </c>
      <c r="G52" s="175" t="s">
        <v>241</v>
      </c>
      <c r="H52" s="175" t="s">
        <v>241</v>
      </c>
      <c r="I52" s="175" t="s">
        <v>241</v>
      </c>
      <c r="J52" s="174" t="s">
        <v>379</v>
      </c>
      <c r="L52" t="str">
        <f t="shared" si="8"/>
        <v>B</v>
      </c>
      <c r="M52" t="str">
        <f t="shared" si="9"/>
        <v>B</v>
      </c>
      <c r="N52" t="str">
        <f t="shared" si="10"/>
        <v>A</v>
      </c>
      <c r="O52" t="str">
        <f t="shared" si="11"/>
        <v>A</v>
      </c>
      <c r="P52" t="str">
        <f t="shared" si="12"/>
        <v>A</v>
      </c>
      <c r="Q52" t="str">
        <f t="shared" si="13"/>
        <v>A</v>
      </c>
    </row>
    <row r="53" spans="3:17" ht="24.75" customHeight="1">
      <c r="C53" s="92" t="s">
        <v>361</v>
      </c>
      <c r="D53" s="176"/>
      <c r="E53" s="176"/>
      <c r="F53" s="176"/>
      <c r="G53" s="176"/>
      <c r="H53" s="176"/>
      <c r="I53" s="176"/>
      <c r="J53" s="174"/>
      <c r="L53">
        <f t="shared" si="8"/>
      </c>
      <c r="M53">
        <f t="shared" si="9"/>
      </c>
      <c r="N53">
        <f t="shared" si="10"/>
      </c>
      <c r="O53">
        <f t="shared" si="11"/>
      </c>
      <c r="P53">
        <f t="shared" si="12"/>
      </c>
      <c r="Q53">
        <f t="shared" si="13"/>
      </c>
    </row>
    <row r="54" spans="3:17" ht="24.75" customHeight="1">
      <c r="C54" s="54" t="s">
        <v>362</v>
      </c>
      <c r="D54" s="177"/>
      <c r="E54" s="177"/>
      <c r="F54" s="177"/>
      <c r="G54" s="177"/>
      <c r="H54" s="177"/>
      <c r="I54" s="177"/>
      <c r="J54" s="174"/>
      <c r="L54">
        <f t="shared" si="8"/>
      </c>
      <c r="M54">
        <f t="shared" si="9"/>
      </c>
      <c r="N54">
        <f t="shared" si="10"/>
      </c>
      <c r="O54">
        <f t="shared" si="11"/>
      </c>
      <c r="P54">
        <f t="shared" si="12"/>
      </c>
      <c r="Q54">
        <f t="shared" si="13"/>
      </c>
    </row>
    <row r="55" spans="3:17" ht="13.5">
      <c r="C55" s="92" t="s">
        <v>363</v>
      </c>
      <c r="D55" s="92" t="s">
        <v>243</v>
      </c>
      <c r="E55" s="92" t="s">
        <v>243</v>
      </c>
      <c r="F55" s="92" t="s">
        <v>241</v>
      </c>
      <c r="G55" s="92" t="s">
        <v>241</v>
      </c>
      <c r="H55" s="92" t="s">
        <v>241</v>
      </c>
      <c r="I55" s="92" t="s">
        <v>241</v>
      </c>
      <c r="J55" s="139"/>
      <c r="L55" t="str">
        <f t="shared" si="8"/>
        <v>B</v>
      </c>
      <c r="M55" t="str">
        <f t="shared" si="9"/>
        <v>B</v>
      </c>
      <c r="N55" t="str">
        <f t="shared" si="10"/>
        <v>A</v>
      </c>
      <c r="O55" t="str">
        <f t="shared" si="11"/>
        <v>A</v>
      </c>
      <c r="P55" t="str">
        <f t="shared" si="12"/>
        <v>A</v>
      </c>
      <c r="Q55" t="str">
        <f t="shared" si="13"/>
        <v>A</v>
      </c>
    </row>
    <row r="56" spans="3:17" ht="13.5">
      <c r="C56" s="92" t="s">
        <v>364</v>
      </c>
      <c r="D56" s="92" t="s">
        <v>241</v>
      </c>
      <c r="E56" s="92" t="s">
        <v>243</v>
      </c>
      <c r="F56" s="92" t="s">
        <v>241</v>
      </c>
      <c r="G56" s="92" t="s">
        <v>241</v>
      </c>
      <c r="H56" s="92" t="s">
        <v>241</v>
      </c>
      <c r="I56" s="92" t="s">
        <v>241</v>
      </c>
      <c r="J56" s="139"/>
      <c r="L56" t="str">
        <f t="shared" si="8"/>
        <v>A</v>
      </c>
      <c r="M56" t="str">
        <f t="shared" si="9"/>
        <v>B</v>
      </c>
      <c r="N56" t="str">
        <f t="shared" si="10"/>
        <v>A</v>
      </c>
      <c r="O56" t="str">
        <f t="shared" si="11"/>
        <v>A</v>
      </c>
      <c r="P56" t="str">
        <f t="shared" si="12"/>
        <v>A</v>
      </c>
      <c r="Q56" t="str">
        <f t="shared" si="13"/>
        <v>A</v>
      </c>
    </row>
    <row r="57" spans="3:17" ht="13.5">
      <c r="C57" s="92" t="s">
        <v>365</v>
      </c>
      <c r="D57" s="92" t="s">
        <v>243</v>
      </c>
      <c r="E57" s="92" t="s">
        <v>490</v>
      </c>
      <c r="F57" s="92" t="s">
        <v>243</v>
      </c>
      <c r="G57" s="92" t="s">
        <v>241</v>
      </c>
      <c r="H57" s="92" t="s">
        <v>490</v>
      </c>
      <c r="I57" s="92" t="s">
        <v>490</v>
      </c>
      <c r="J57" s="139" t="s">
        <v>630</v>
      </c>
      <c r="L57" t="str">
        <f t="shared" si="8"/>
        <v>B</v>
      </c>
      <c r="M57">
        <f t="shared" si="9"/>
      </c>
      <c r="N57" t="str">
        <f t="shared" si="10"/>
        <v>B</v>
      </c>
      <c r="O57" t="str">
        <f t="shared" si="11"/>
        <v>A</v>
      </c>
      <c r="P57">
        <f t="shared" si="12"/>
      </c>
      <c r="Q57">
        <f t="shared" si="13"/>
      </c>
    </row>
    <row r="58" spans="3:17" ht="39.75" customHeight="1">
      <c r="C58" s="92" t="s">
        <v>366</v>
      </c>
      <c r="D58" s="92" t="s">
        <v>490</v>
      </c>
      <c r="E58" s="92" t="s">
        <v>242</v>
      </c>
      <c r="F58" s="92" t="s">
        <v>241</v>
      </c>
      <c r="G58" s="92" t="s">
        <v>241</v>
      </c>
      <c r="H58" s="92" t="s">
        <v>241</v>
      </c>
      <c r="I58" s="92" t="s">
        <v>241</v>
      </c>
      <c r="J58" s="140" t="s">
        <v>631</v>
      </c>
      <c r="L58">
        <f t="shared" si="8"/>
      </c>
      <c r="M58" t="str">
        <f t="shared" si="9"/>
        <v>C</v>
      </c>
      <c r="N58" t="str">
        <f t="shared" si="10"/>
        <v>A</v>
      </c>
      <c r="O58" t="str">
        <f t="shared" si="11"/>
        <v>A</v>
      </c>
      <c r="P58" t="str">
        <f t="shared" si="12"/>
        <v>A</v>
      </c>
      <c r="Q58" t="str">
        <f t="shared" si="13"/>
        <v>A</v>
      </c>
    </row>
    <row r="59" spans="3:17" ht="13.5">
      <c r="C59" s="22"/>
      <c r="D59" s="92" t="s">
        <v>243</v>
      </c>
      <c r="E59" s="92" t="s">
        <v>243</v>
      </c>
      <c r="F59" s="92" t="s">
        <v>241</v>
      </c>
      <c r="G59" s="92" t="s">
        <v>241</v>
      </c>
      <c r="H59" s="92" t="s">
        <v>241</v>
      </c>
      <c r="I59" s="92" t="s">
        <v>241</v>
      </c>
      <c r="J59" s="132"/>
      <c r="L59" t="str">
        <f t="shared" si="8"/>
        <v>B</v>
      </c>
      <c r="M59" t="str">
        <f t="shared" si="9"/>
        <v>B</v>
      </c>
      <c r="N59" t="str">
        <f t="shared" si="10"/>
        <v>A</v>
      </c>
      <c r="O59" t="str">
        <f t="shared" si="11"/>
        <v>A</v>
      </c>
      <c r="P59" t="str">
        <f t="shared" si="12"/>
        <v>A</v>
      </c>
      <c r="Q59" t="str">
        <f t="shared" si="13"/>
        <v>A</v>
      </c>
    </row>
    <row r="60" spans="3:17" ht="13.5">
      <c r="C60" s="22"/>
      <c r="D60" s="92" t="s">
        <v>243</v>
      </c>
      <c r="E60" s="92" t="s">
        <v>243</v>
      </c>
      <c r="F60" s="92" t="s">
        <v>241</v>
      </c>
      <c r="G60" s="92" t="s">
        <v>241</v>
      </c>
      <c r="H60" s="92" t="s">
        <v>241</v>
      </c>
      <c r="I60" s="92" t="s">
        <v>241</v>
      </c>
      <c r="J60" s="132"/>
      <c r="L60" t="str">
        <f t="shared" si="8"/>
        <v>B</v>
      </c>
      <c r="M60" t="str">
        <f t="shared" si="9"/>
        <v>B</v>
      </c>
      <c r="N60" t="str">
        <f t="shared" si="10"/>
        <v>A</v>
      </c>
      <c r="O60" t="str">
        <f t="shared" si="11"/>
        <v>A</v>
      </c>
      <c r="P60" t="str">
        <f t="shared" si="12"/>
        <v>A</v>
      </c>
      <c r="Q60" t="str">
        <f t="shared" si="13"/>
        <v>A</v>
      </c>
    </row>
    <row r="61" spans="3:17" ht="13.5">
      <c r="C61" s="22"/>
      <c r="D61" s="13"/>
      <c r="E61" s="13"/>
      <c r="F61" s="13"/>
      <c r="G61" s="13"/>
      <c r="H61" s="13"/>
      <c r="I61" s="13"/>
      <c r="J61" s="132"/>
      <c r="L61">
        <f t="shared" si="8"/>
      </c>
      <c r="M61">
        <f t="shared" si="9"/>
      </c>
      <c r="N61">
        <f t="shared" si="10"/>
      </c>
      <c r="O61">
        <f t="shared" si="11"/>
      </c>
      <c r="P61">
        <f t="shared" si="12"/>
      </c>
      <c r="Q61">
        <f t="shared" si="13"/>
      </c>
    </row>
    <row r="62" spans="3:17" ht="13.5">
      <c r="C62" s="22"/>
      <c r="D62" s="13"/>
      <c r="E62" s="13"/>
      <c r="F62" s="13"/>
      <c r="G62" s="13"/>
      <c r="H62" s="13"/>
      <c r="I62" s="13"/>
      <c r="J62" s="132"/>
      <c r="L62">
        <f t="shared" si="8"/>
      </c>
      <c r="M62">
        <f t="shared" si="9"/>
      </c>
      <c r="N62">
        <f t="shared" si="10"/>
      </c>
      <c r="O62">
        <f t="shared" si="11"/>
      </c>
      <c r="P62">
        <f t="shared" si="12"/>
      </c>
      <c r="Q62">
        <f t="shared" si="13"/>
      </c>
    </row>
    <row r="63" spans="3:17" ht="13.5">
      <c r="C63" s="22"/>
      <c r="D63" s="13"/>
      <c r="E63" s="13"/>
      <c r="F63" s="13"/>
      <c r="G63" s="13"/>
      <c r="H63" s="13"/>
      <c r="I63" s="13"/>
      <c r="J63" s="132"/>
      <c r="L63">
        <f t="shared" si="8"/>
      </c>
      <c r="M63">
        <f t="shared" si="9"/>
      </c>
      <c r="N63">
        <f t="shared" si="10"/>
      </c>
      <c r="O63">
        <f t="shared" si="11"/>
      </c>
      <c r="P63">
        <f t="shared" si="12"/>
      </c>
      <c r="Q63">
        <f t="shared" si="13"/>
      </c>
    </row>
    <row r="64" spans="3:17" ht="13.5">
      <c r="C64" s="22"/>
      <c r="D64" s="13"/>
      <c r="E64" s="13"/>
      <c r="F64" s="13"/>
      <c r="G64" s="13"/>
      <c r="H64" s="13"/>
      <c r="I64" s="13"/>
      <c r="J64" s="132"/>
      <c r="L64">
        <f t="shared" si="8"/>
      </c>
      <c r="M64">
        <f t="shared" si="9"/>
      </c>
      <c r="N64">
        <f t="shared" si="10"/>
      </c>
      <c r="O64">
        <f t="shared" si="11"/>
      </c>
      <c r="P64">
        <f t="shared" si="12"/>
      </c>
      <c r="Q64">
        <f t="shared" si="13"/>
      </c>
    </row>
    <row r="65" spans="3:17" ht="13.5">
      <c r="C65" s="22"/>
      <c r="D65" s="13"/>
      <c r="E65" s="13"/>
      <c r="F65" s="13"/>
      <c r="G65" s="13"/>
      <c r="H65" s="13"/>
      <c r="I65" s="13"/>
      <c r="J65" s="132"/>
      <c r="L65">
        <f t="shared" si="8"/>
      </c>
      <c r="M65">
        <f t="shared" si="9"/>
      </c>
      <c r="N65">
        <f t="shared" si="10"/>
      </c>
      <c r="O65">
        <f t="shared" si="11"/>
      </c>
      <c r="P65">
        <f t="shared" si="12"/>
      </c>
      <c r="Q65">
        <f t="shared" si="13"/>
      </c>
    </row>
    <row r="66" spans="3:17" ht="13.5">
      <c r="C66" s="22"/>
      <c r="D66" s="13"/>
      <c r="E66" s="13"/>
      <c r="F66" s="13"/>
      <c r="G66" s="13"/>
      <c r="H66" s="13"/>
      <c r="I66" s="13"/>
      <c r="J66" s="132"/>
      <c r="L66">
        <f t="shared" si="8"/>
      </c>
      <c r="M66">
        <f t="shared" si="9"/>
      </c>
      <c r="N66">
        <f t="shared" si="10"/>
      </c>
      <c r="O66">
        <f t="shared" si="11"/>
      </c>
      <c r="P66">
        <f t="shared" si="12"/>
      </c>
      <c r="Q66">
        <f t="shared" si="13"/>
      </c>
    </row>
    <row r="67" spans="3:17" ht="13.5">
      <c r="C67" s="22"/>
      <c r="D67" s="13"/>
      <c r="E67" s="13"/>
      <c r="F67" s="13"/>
      <c r="G67" s="13"/>
      <c r="H67" s="13"/>
      <c r="I67" s="13"/>
      <c r="J67" s="132"/>
      <c r="L67">
        <f t="shared" si="8"/>
      </c>
      <c r="M67">
        <f t="shared" si="9"/>
      </c>
      <c r="N67">
        <f t="shared" si="10"/>
      </c>
      <c r="O67">
        <f t="shared" si="11"/>
      </c>
      <c r="P67">
        <f t="shared" si="12"/>
      </c>
      <c r="Q67">
        <f t="shared" si="13"/>
      </c>
    </row>
    <row r="68" spans="3:17" ht="13.5">
      <c r="C68" s="22"/>
      <c r="D68" s="13"/>
      <c r="E68" s="13"/>
      <c r="F68" s="13"/>
      <c r="G68" s="13"/>
      <c r="H68" s="13"/>
      <c r="I68" s="13"/>
      <c r="J68" s="132"/>
      <c r="L68">
        <f t="shared" si="8"/>
      </c>
      <c r="M68">
        <f t="shared" si="9"/>
      </c>
      <c r="N68">
        <f t="shared" si="10"/>
      </c>
      <c r="O68">
        <f t="shared" si="11"/>
      </c>
      <c r="P68">
        <f t="shared" si="12"/>
      </c>
      <c r="Q68">
        <f t="shared" si="13"/>
      </c>
    </row>
    <row r="69" spans="3:17" ht="13.5">
      <c r="C69" s="22"/>
      <c r="D69" s="13"/>
      <c r="E69" s="13"/>
      <c r="F69" s="13"/>
      <c r="G69" s="13"/>
      <c r="H69" s="13"/>
      <c r="I69" s="13"/>
      <c r="J69" s="132"/>
      <c r="L69">
        <f t="shared" si="8"/>
      </c>
      <c r="M69">
        <f t="shared" si="9"/>
      </c>
      <c r="N69">
        <f t="shared" si="10"/>
      </c>
      <c r="O69">
        <f t="shared" si="11"/>
      </c>
      <c r="P69">
        <f t="shared" si="12"/>
      </c>
      <c r="Q69">
        <f t="shared" si="13"/>
      </c>
    </row>
    <row r="70" spans="3:17" ht="13.5">
      <c r="C70" s="22"/>
      <c r="D70" s="13"/>
      <c r="E70" s="13"/>
      <c r="F70" s="13"/>
      <c r="G70" s="13"/>
      <c r="H70" s="13"/>
      <c r="I70" s="13"/>
      <c r="J70" s="132"/>
      <c r="L70">
        <f t="shared" si="8"/>
      </c>
      <c r="M70">
        <f t="shared" si="9"/>
      </c>
      <c r="N70">
        <f t="shared" si="10"/>
      </c>
      <c r="O70">
        <f t="shared" si="11"/>
      </c>
      <c r="P70">
        <f t="shared" si="12"/>
      </c>
      <c r="Q70">
        <f t="shared" si="13"/>
      </c>
    </row>
    <row r="71" spans="3:17" ht="13.5">
      <c r="C71" s="22"/>
      <c r="D71" s="13"/>
      <c r="E71" s="13"/>
      <c r="F71" s="13"/>
      <c r="G71" s="13"/>
      <c r="H71" s="13"/>
      <c r="I71" s="13"/>
      <c r="J71" s="132"/>
      <c r="L71">
        <f t="shared" si="8"/>
      </c>
      <c r="M71">
        <f t="shared" si="9"/>
      </c>
      <c r="N71">
        <f t="shared" si="10"/>
      </c>
      <c r="O71">
        <f t="shared" si="11"/>
      </c>
      <c r="P71">
        <f t="shared" si="12"/>
      </c>
      <c r="Q71">
        <f t="shared" si="13"/>
      </c>
    </row>
    <row r="72" spans="3:17" ht="13.5">
      <c r="C72" s="22"/>
      <c r="D72" s="13"/>
      <c r="E72" s="13"/>
      <c r="F72" s="13"/>
      <c r="G72" s="13"/>
      <c r="H72" s="13"/>
      <c r="I72" s="13"/>
      <c r="J72" s="132"/>
      <c r="L72">
        <f t="shared" si="8"/>
      </c>
      <c r="M72">
        <f t="shared" si="9"/>
      </c>
      <c r="N72">
        <f t="shared" si="10"/>
      </c>
      <c r="O72">
        <f t="shared" si="11"/>
      </c>
      <c r="P72">
        <f t="shared" si="12"/>
      </c>
      <c r="Q72">
        <f t="shared" si="13"/>
      </c>
    </row>
    <row r="73" spans="3:17" ht="13.5">
      <c r="C73" s="22"/>
      <c r="D73" s="13"/>
      <c r="E73" s="13"/>
      <c r="F73" s="13"/>
      <c r="G73" s="13"/>
      <c r="H73" s="13"/>
      <c r="I73" s="13"/>
      <c r="J73" s="132"/>
      <c r="L73">
        <f t="shared" si="8"/>
      </c>
      <c r="M73">
        <f t="shared" si="9"/>
      </c>
      <c r="N73">
        <f t="shared" si="10"/>
      </c>
      <c r="O73">
        <f t="shared" si="11"/>
      </c>
      <c r="P73">
        <f t="shared" si="12"/>
      </c>
      <c r="Q73">
        <f t="shared" si="13"/>
      </c>
    </row>
    <row r="74" spans="3:17" ht="13.5">
      <c r="C74" s="22"/>
      <c r="D74" s="13"/>
      <c r="E74" s="13"/>
      <c r="F74" s="13"/>
      <c r="G74" s="13"/>
      <c r="H74" s="13"/>
      <c r="I74" s="13"/>
      <c r="J74" s="132"/>
      <c r="L74">
        <f t="shared" si="8"/>
      </c>
      <c r="M74">
        <f t="shared" si="9"/>
      </c>
      <c r="N74">
        <f t="shared" si="10"/>
      </c>
      <c r="O74">
        <f t="shared" si="11"/>
      </c>
      <c r="P74">
        <f t="shared" si="12"/>
      </c>
      <c r="Q74">
        <f t="shared" si="13"/>
      </c>
    </row>
    <row r="75" spans="3:17" ht="13.5">
      <c r="C75" s="22"/>
      <c r="D75" s="13"/>
      <c r="E75" s="13"/>
      <c r="F75" s="13"/>
      <c r="G75" s="13"/>
      <c r="H75" s="13"/>
      <c r="I75" s="13"/>
      <c r="J75" s="132"/>
      <c r="L75">
        <f t="shared" si="8"/>
      </c>
      <c r="M75">
        <f t="shared" si="9"/>
      </c>
      <c r="N75">
        <f t="shared" si="10"/>
      </c>
      <c r="O75">
        <f t="shared" si="11"/>
      </c>
      <c r="P75">
        <f t="shared" si="12"/>
      </c>
      <c r="Q75">
        <f t="shared" si="13"/>
      </c>
    </row>
    <row r="76" spans="3:17" ht="13.5">
      <c r="C76" s="22"/>
      <c r="D76" s="13"/>
      <c r="E76" s="13"/>
      <c r="F76" s="13"/>
      <c r="G76" s="13"/>
      <c r="H76" s="13"/>
      <c r="I76" s="13"/>
      <c r="J76" s="132"/>
      <c r="L76">
        <f t="shared" si="8"/>
      </c>
      <c r="M76">
        <f t="shared" si="9"/>
      </c>
      <c r="N76">
        <f t="shared" si="10"/>
      </c>
      <c r="O76">
        <f t="shared" si="11"/>
      </c>
      <c r="P76">
        <f t="shared" si="12"/>
      </c>
      <c r="Q76">
        <f t="shared" si="13"/>
      </c>
    </row>
    <row r="77" spans="3:17" ht="13.5">
      <c r="C77" s="22"/>
      <c r="D77" s="13"/>
      <c r="E77" s="13"/>
      <c r="F77" s="13"/>
      <c r="G77" s="13"/>
      <c r="H77" s="13"/>
      <c r="I77" s="13"/>
      <c r="J77" s="132"/>
      <c r="L77">
        <f aca="true" t="shared" si="14" ref="L77:L108">ASC(D77)</f>
      </c>
      <c r="M77">
        <f aca="true" t="shared" si="15" ref="M77:M108">ASC(E77)</f>
      </c>
      <c r="N77">
        <f aca="true" t="shared" si="16" ref="N77:N108">ASC(F77)</f>
      </c>
      <c r="O77">
        <f aca="true" t="shared" si="17" ref="O77:O108">ASC(G77)</f>
      </c>
      <c r="P77">
        <f aca="true" t="shared" si="18" ref="P77:P108">ASC(H77)</f>
      </c>
      <c r="Q77">
        <f aca="true" t="shared" si="19" ref="Q77:Q108">ASC(I77)</f>
      </c>
    </row>
    <row r="78" spans="3:17" ht="13.5">
      <c r="C78" s="22"/>
      <c r="D78" s="13"/>
      <c r="E78" s="13"/>
      <c r="F78" s="13"/>
      <c r="G78" s="13"/>
      <c r="H78" s="13"/>
      <c r="I78" s="13"/>
      <c r="J78" s="132"/>
      <c r="L78">
        <f t="shared" si="14"/>
      </c>
      <c r="M78">
        <f t="shared" si="15"/>
      </c>
      <c r="N78">
        <f t="shared" si="16"/>
      </c>
      <c r="O78">
        <f t="shared" si="17"/>
      </c>
      <c r="P78">
        <f t="shared" si="18"/>
      </c>
      <c r="Q78">
        <f t="shared" si="19"/>
      </c>
    </row>
    <row r="79" spans="3:17" ht="13.5">
      <c r="C79" s="22"/>
      <c r="D79" s="13"/>
      <c r="E79" s="13"/>
      <c r="F79" s="13"/>
      <c r="G79" s="13"/>
      <c r="H79" s="13"/>
      <c r="I79" s="13"/>
      <c r="J79" s="132"/>
      <c r="L79">
        <f t="shared" si="14"/>
      </c>
      <c r="M79">
        <f t="shared" si="15"/>
      </c>
      <c r="N79">
        <f t="shared" si="16"/>
      </c>
      <c r="O79">
        <f t="shared" si="17"/>
      </c>
      <c r="P79">
        <f t="shared" si="18"/>
      </c>
      <c r="Q79">
        <f t="shared" si="19"/>
      </c>
    </row>
    <row r="80" spans="3:17" ht="13.5">
      <c r="C80" s="22"/>
      <c r="D80" s="13"/>
      <c r="E80" s="13"/>
      <c r="F80" s="13"/>
      <c r="G80" s="13"/>
      <c r="H80" s="13"/>
      <c r="I80" s="13"/>
      <c r="J80" s="132"/>
      <c r="L80">
        <f t="shared" si="14"/>
      </c>
      <c r="M80">
        <f t="shared" si="15"/>
      </c>
      <c r="N80">
        <f t="shared" si="16"/>
      </c>
      <c r="O80">
        <f t="shared" si="17"/>
      </c>
      <c r="P80">
        <f t="shared" si="18"/>
      </c>
      <c r="Q80">
        <f t="shared" si="19"/>
      </c>
    </row>
    <row r="81" spans="3:17" ht="13.5">
      <c r="C81" s="22"/>
      <c r="D81" s="13"/>
      <c r="E81" s="13"/>
      <c r="F81" s="13"/>
      <c r="G81" s="13"/>
      <c r="H81" s="13"/>
      <c r="I81" s="13"/>
      <c r="J81" s="132"/>
      <c r="L81">
        <f t="shared" si="14"/>
      </c>
      <c r="M81">
        <f t="shared" si="15"/>
      </c>
      <c r="N81">
        <f t="shared" si="16"/>
      </c>
      <c r="O81">
        <f t="shared" si="17"/>
      </c>
      <c r="P81">
        <f t="shared" si="18"/>
      </c>
      <c r="Q81">
        <f t="shared" si="19"/>
      </c>
    </row>
    <row r="82" spans="3:17" ht="13.5">
      <c r="C82" s="22"/>
      <c r="D82" s="13"/>
      <c r="E82" s="13"/>
      <c r="F82" s="13"/>
      <c r="G82" s="13"/>
      <c r="H82" s="13"/>
      <c r="I82" s="13"/>
      <c r="J82" s="132"/>
      <c r="L82">
        <f t="shared" si="14"/>
      </c>
      <c r="M82">
        <f t="shared" si="15"/>
      </c>
      <c r="N82">
        <f t="shared" si="16"/>
      </c>
      <c r="O82">
        <f t="shared" si="17"/>
      </c>
      <c r="P82">
        <f t="shared" si="18"/>
      </c>
      <c r="Q82">
        <f t="shared" si="19"/>
      </c>
    </row>
    <row r="83" spans="3:17" ht="13.5">
      <c r="C83" s="22"/>
      <c r="D83" s="13"/>
      <c r="E83" s="13"/>
      <c r="F83" s="13"/>
      <c r="G83" s="13"/>
      <c r="H83" s="13"/>
      <c r="I83" s="13"/>
      <c r="J83" s="132"/>
      <c r="L83">
        <f t="shared" si="14"/>
      </c>
      <c r="M83">
        <f t="shared" si="15"/>
      </c>
      <c r="N83">
        <f t="shared" si="16"/>
      </c>
      <c r="O83">
        <f t="shared" si="17"/>
      </c>
      <c r="P83">
        <f t="shared" si="18"/>
      </c>
      <c r="Q83">
        <f t="shared" si="19"/>
      </c>
    </row>
    <row r="84" spans="3:17" ht="13.5">
      <c r="C84" s="22"/>
      <c r="D84" s="13"/>
      <c r="E84" s="13"/>
      <c r="F84" s="13"/>
      <c r="G84" s="13"/>
      <c r="H84" s="13"/>
      <c r="I84" s="13"/>
      <c r="J84" s="132"/>
      <c r="L84">
        <f t="shared" si="14"/>
      </c>
      <c r="M84">
        <f t="shared" si="15"/>
      </c>
      <c r="N84">
        <f t="shared" si="16"/>
      </c>
      <c r="O84">
        <f t="shared" si="17"/>
      </c>
      <c r="P84">
        <f t="shared" si="18"/>
      </c>
      <c r="Q84">
        <f t="shared" si="19"/>
      </c>
    </row>
    <row r="85" spans="3:17" ht="13.5">
      <c r="C85" s="22"/>
      <c r="D85" s="13"/>
      <c r="E85" s="13"/>
      <c r="F85" s="13"/>
      <c r="G85" s="13"/>
      <c r="H85" s="13"/>
      <c r="I85" s="13"/>
      <c r="J85" s="132"/>
      <c r="L85">
        <f t="shared" si="14"/>
      </c>
      <c r="M85">
        <f t="shared" si="15"/>
      </c>
      <c r="N85">
        <f t="shared" si="16"/>
      </c>
      <c r="O85">
        <f t="shared" si="17"/>
      </c>
      <c r="P85">
        <f t="shared" si="18"/>
      </c>
      <c r="Q85">
        <f t="shared" si="19"/>
      </c>
    </row>
    <row r="86" spans="3:17" ht="13.5">
      <c r="C86" s="22"/>
      <c r="D86" s="13"/>
      <c r="E86" s="13"/>
      <c r="F86" s="13"/>
      <c r="G86" s="13"/>
      <c r="H86" s="13"/>
      <c r="I86" s="13"/>
      <c r="J86" s="132"/>
      <c r="L86">
        <f t="shared" si="14"/>
      </c>
      <c r="M86">
        <f t="shared" si="15"/>
      </c>
      <c r="N86">
        <f t="shared" si="16"/>
      </c>
      <c r="O86">
        <f t="shared" si="17"/>
      </c>
      <c r="P86">
        <f t="shared" si="18"/>
      </c>
      <c r="Q86">
        <f t="shared" si="19"/>
      </c>
    </row>
    <row r="87" spans="3:17" ht="13.5">
      <c r="C87" s="22"/>
      <c r="D87" s="13"/>
      <c r="E87" s="13"/>
      <c r="F87" s="13"/>
      <c r="G87" s="13"/>
      <c r="H87" s="13"/>
      <c r="I87" s="13"/>
      <c r="J87" s="132"/>
      <c r="L87">
        <f t="shared" si="14"/>
      </c>
      <c r="M87">
        <f t="shared" si="15"/>
      </c>
      <c r="N87">
        <f t="shared" si="16"/>
      </c>
      <c r="O87">
        <f t="shared" si="17"/>
      </c>
      <c r="P87">
        <f t="shared" si="18"/>
      </c>
      <c r="Q87">
        <f t="shared" si="19"/>
      </c>
    </row>
    <row r="88" spans="3:17" ht="13.5">
      <c r="C88" s="22"/>
      <c r="D88" s="13"/>
      <c r="E88" s="13"/>
      <c r="F88" s="13"/>
      <c r="G88" s="13"/>
      <c r="H88" s="13"/>
      <c r="I88" s="13"/>
      <c r="J88" s="132"/>
      <c r="L88">
        <f t="shared" si="14"/>
      </c>
      <c r="M88">
        <f t="shared" si="15"/>
      </c>
      <c r="N88">
        <f t="shared" si="16"/>
      </c>
      <c r="O88">
        <f t="shared" si="17"/>
      </c>
      <c r="P88">
        <f t="shared" si="18"/>
      </c>
      <c r="Q88">
        <f t="shared" si="19"/>
      </c>
    </row>
    <row r="89" spans="3:17" ht="13.5">
      <c r="C89" s="22"/>
      <c r="D89" s="13"/>
      <c r="E89" s="13"/>
      <c r="F89" s="13"/>
      <c r="G89" s="13"/>
      <c r="H89" s="13"/>
      <c r="I89" s="13"/>
      <c r="J89" s="132"/>
      <c r="L89">
        <f t="shared" si="14"/>
      </c>
      <c r="M89">
        <f t="shared" si="15"/>
      </c>
      <c r="N89">
        <f t="shared" si="16"/>
      </c>
      <c r="O89">
        <f t="shared" si="17"/>
      </c>
      <c r="P89">
        <f t="shared" si="18"/>
      </c>
      <c r="Q89">
        <f t="shared" si="19"/>
      </c>
    </row>
    <row r="90" spans="12:17" ht="13.5">
      <c r="L90">
        <f t="shared" si="14"/>
      </c>
      <c r="M90">
        <f t="shared" si="15"/>
      </c>
      <c r="N90">
        <f t="shared" si="16"/>
      </c>
      <c r="O90">
        <f t="shared" si="17"/>
      </c>
      <c r="P90">
        <f t="shared" si="18"/>
      </c>
      <c r="Q90">
        <f t="shared" si="19"/>
      </c>
    </row>
    <row r="91" spans="12:17" ht="13.5">
      <c r="L91">
        <f t="shared" si="14"/>
      </c>
      <c r="M91">
        <f t="shared" si="15"/>
      </c>
      <c r="N91">
        <f t="shared" si="16"/>
      </c>
      <c r="O91">
        <f t="shared" si="17"/>
      </c>
      <c r="P91">
        <f t="shared" si="18"/>
      </c>
      <c r="Q91">
        <f t="shared" si="19"/>
      </c>
    </row>
    <row r="92" spans="12:17" ht="13.5">
      <c r="L92">
        <f t="shared" si="14"/>
      </c>
      <c r="M92">
        <f t="shared" si="15"/>
      </c>
      <c r="N92">
        <f t="shared" si="16"/>
      </c>
      <c r="O92">
        <f t="shared" si="17"/>
      </c>
      <c r="P92">
        <f t="shared" si="18"/>
      </c>
      <c r="Q92">
        <f t="shared" si="19"/>
      </c>
    </row>
    <row r="93" spans="12:17" ht="13.5">
      <c r="L93">
        <f t="shared" si="14"/>
      </c>
      <c r="M93">
        <f t="shared" si="15"/>
      </c>
      <c r="N93">
        <f t="shared" si="16"/>
      </c>
      <c r="O93">
        <f t="shared" si="17"/>
      </c>
      <c r="P93">
        <f t="shared" si="18"/>
      </c>
      <c r="Q93">
        <f t="shared" si="19"/>
      </c>
    </row>
    <row r="94" spans="12:17" ht="13.5">
      <c r="L94">
        <f t="shared" si="14"/>
      </c>
      <c r="M94">
        <f t="shared" si="15"/>
      </c>
      <c r="N94">
        <f t="shared" si="16"/>
      </c>
      <c r="O94">
        <f t="shared" si="17"/>
      </c>
      <c r="P94">
        <f t="shared" si="18"/>
      </c>
      <c r="Q94">
        <f t="shared" si="19"/>
      </c>
    </row>
    <row r="95" spans="12:17" ht="13.5">
      <c r="L95">
        <f t="shared" si="14"/>
      </c>
      <c r="M95">
        <f t="shared" si="15"/>
      </c>
      <c r="N95">
        <f t="shared" si="16"/>
      </c>
      <c r="O95">
        <f t="shared" si="17"/>
      </c>
      <c r="P95">
        <f t="shared" si="18"/>
      </c>
      <c r="Q95">
        <f t="shared" si="19"/>
      </c>
    </row>
    <row r="96" spans="12:17" ht="13.5">
      <c r="L96">
        <f t="shared" si="14"/>
      </c>
      <c r="M96">
        <f t="shared" si="15"/>
      </c>
      <c r="N96">
        <f t="shared" si="16"/>
      </c>
      <c r="O96">
        <f t="shared" si="17"/>
      </c>
      <c r="P96">
        <f t="shared" si="18"/>
      </c>
      <c r="Q96">
        <f t="shared" si="19"/>
      </c>
    </row>
    <row r="97" spans="12:17" ht="13.5">
      <c r="L97">
        <f t="shared" si="14"/>
      </c>
      <c r="M97">
        <f t="shared" si="15"/>
      </c>
      <c r="N97">
        <f t="shared" si="16"/>
      </c>
      <c r="O97">
        <f t="shared" si="17"/>
      </c>
      <c r="P97">
        <f t="shared" si="18"/>
      </c>
      <c r="Q97">
        <f t="shared" si="19"/>
      </c>
    </row>
    <row r="98" spans="12:17" ht="13.5">
      <c r="L98">
        <f t="shared" si="14"/>
      </c>
      <c r="M98">
        <f t="shared" si="15"/>
      </c>
      <c r="N98">
        <f t="shared" si="16"/>
      </c>
      <c r="O98">
        <f t="shared" si="17"/>
      </c>
      <c r="P98">
        <f t="shared" si="18"/>
      </c>
      <c r="Q98">
        <f t="shared" si="19"/>
      </c>
    </row>
    <row r="99" spans="12:17" ht="13.5">
      <c r="L99">
        <f t="shared" si="14"/>
      </c>
      <c r="M99">
        <f t="shared" si="15"/>
      </c>
      <c r="N99">
        <f t="shared" si="16"/>
      </c>
      <c r="O99">
        <f t="shared" si="17"/>
      </c>
      <c r="P99">
        <f t="shared" si="18"/>
      </c>
      <c r="Q99">
        <f t="shared" si="19"/>
      </c>
    </row>
    <row r="100" spans="12:17" ht="13.5">
      <c r="L100">
        <f t="shared" si="14"/>
      </c>
      <c r="M100">
        <f t="shared" si="15"/>
      </c>
      <c r="N100">
        <f t="shared" si="16"/>
      </c>
      <c r="O100">
        <f t="shared" si="17"/>
      </c>
      <c r="P100">
        <f t="shared" si="18"/>
      </c>
      <c r="Q100">
        <f t="shared" si="19"/>
      </c>
    </row>
    <row r="101" spans="12:17" ht="13.5">
      <c r="L101">
        <f t="shared" si="14"/>
      </c>
      <c r="M101">
        <f t="shared" si="15"/>
      </c>
      <c r="N101">
        <f t="shared" si="16"/>
      </c>
      <c r="O101">
        <f t="shared" si="17"/>
      </c>
      <c r="P101">
        <f t="shared" si="18"/>
      </c>
      <c r="Q101">
        <f t="shared" si="19"/>
      </c>
    </row>
    <row r="102" spans="12:17" ht="13.5">
      <c r="L102">
        <f t="shared" si="14"/>
      </c>
      <c r="M102">
        <f t="shared" si="15"/>
      </c>
      <c r="N102">
        <f t="shared" si="16"/>
      </c>
      <c r="O102">
        <f t="shared" si="17"/>
      </c>
      <c r="P102">
        <f t="shared" si="18"/>
      </c>
      <c r="Q102">
        <f t="shared" si="19"/>
      </c>
    </row>
    <row r="103" spans="12:17" ht="13.5">
      <c r="L103">
        <f t="shared" si="14"/>
      </c>
      <c r="M103">
        <f t="shared" si="15"/>
      </c>
      <c r="N103">
        <f t="shared" si="16"/>
      </c>
      <c r="O103">
        <f t="shared" si="17"/>
      </c>
      <c r="P103">
        <f t="shared" si="18"/>
      </c>
      <c r="Q103">
        <f t="shared" si="19"/>
      </c>
    </row>
    <row r="104" spans="12:17" ht="13.5">
      <c r="L104">
        <f t="shared" si="14"/>
      </c>
      <c r="M104">
        <f t="shared" si="15"/>
      </c>
      <c r="N104">
        <f t="shared" si="16"/>
      </c>
      <c r="O104">
        <f t="shared" si="17"/>
      </c>
      <c r="P104">
        <f t="shared" si="18"/>
      </c>
      <c r="Q104">
        <f t="shared" si="19"/>
      </c>
    </row>
    <row r="105" spans="12:17" ht="13.5">
      <c r="L105">
        <f t="shared" si="14"/>
      </c>
      <c r="M105">
        <f t="shared" si="15"/>
      </c>
      <c r="N105">
        <f t="shared" si="16"/>
      </c>
      <c r="O105">
        <f t="shared" si="17"/>
      </c>
      <c r="P105">
        <f t="shared" si="18"/>
      </c>
      <c r="Q105">
        <f t="shared" si="19"/>
      </c>
    </row>
    <row r="106" spans="12:17" ht="13.5">
      <c r="L106">
        <f t="shared" si="14"/>
      </c>
      <c r="M106">
        <f t="shared" si="15"/>
      </c>
      <c r="N106">
        <f t="shared" si="16"/>
      </c>
      <c r="O106">
        <f t="shared" si="17"/>
      </c>
      <c r="P106">
        <f t="shared" si="18"/>
      </c>
      <c r="Q106">
        <f t="shared" si="19"/>
      </c>
    </row>
    <row r="107" spans="12:17" ht="13.5">
      <c r="L107">
        <f t="shared" si="14"/>
      </c>
      <c r="M107">
        <f t="shared" si="15"/>
      </c>
      <c r="N107">
        <f t="shared" si="16"/>
      </c>
      <c r="O107">
        <f t="shared" si="17"/>
      </c>
      <c r="P107">
        <f t="shared" si="18"/>
      </c>
      <c r="Q107">
        <f t="shared" si="19"/>
      </c>
    </row>
    <row r="108" spans="12:17" ht="13.5">
      <c r="L108">
        <f t="shared" si="14"/>
      </c>
      <c r="M108">
        <f t="shared" si="15"/>
      </c>
      <c r="N108">
        <f t="shared" si="16"/>
      </c>
      <c r="O108">
        <f t="shared" si="17"/>
      </c>
      <c r="P108">
        <f t="shared" si="18"/>
      </c>
      <c r="Q108">
        <f t="shared" si="19"/>
      </c>
    </row>
    <row r="109" spans="12:17" ht="13.5">
      <c r="L109">
        <f aca="true" t="shared" si="20" ref="L109:L140">ASC(D109)</f>
      </c>
      <c r="M109">
        <f aca="true" t="shared" si="21" ref="M109:M140">ASC(E109)</f>
      </c>
      <c r="N109">
        <f aca="true" t="shared" si="22" ref="N109:N140">ASC(F109)</f>
      </c>
      <c r="O109">
        <f aca="true" t="shared" si="23" ref="O109:O140">ASC(G109)</f>
      </c>
      <c r="P109">
        <f aca="true" t="shared" si="24" ref="P109:P140">ASC(H109)</f>
      </c>
      <c r="Q109">
        <f aca="true" t="shared" si="25" ref="Q109:Q140">ASC(I109)</f>
      </c>
    </row>
    <row r="110" spans="12:17" ht="13.5">
      <c r="L110">
        <f t="shared" si="20"/>
      </c>
      <c r="M110">
        <f t="shared" si="21"/>
      </c>
      <c r="N110">
        <f t="shared" si="22"/>
      </c>
      <c r="O110">
        <f t="shared" si="23"/>
      </c>
      <c r="P110">
        <f t="shared" si="24"/>
      </c>
      <c r="Q110">
        <f t="shared" si="25"/>
      </c>
    </row>
    <row r="111" spans="12:17" ht="13.5">
      <c r="L111">
        <f t="shared" si="20"/>
      </c>
      <c r="M111">
        <f t="shared" si="21"/>
      </c>
      <c r="N111">
        <f t="shared" si="22"/>
      </c>
      <c r="O111">
        <f t="shared" si="23"/>
      </c>
      <c r="P111">
        <f t="shared" si="24"/>
      </c>
      <c r="Q111">
        <f t="shared" si="25"/>
      </c>
    </row>
    <row r="112" spans="12:17" ht="13.5">
      <c r="L112">
        <f t="shared" si="20"/>
      </c>
      <c r="M112">
        <f t="shared" si="21"/>
      </c>
      <c r="N112">
        <f t="shared" si="22"/>
      </c>
      <c r="O112">
        <f t="shared" si="23"/>
      </c>
      <c r="P112">
        <f t="shared" si="24"/>
      </c>
      <c r="Q112">
        <f t="shared" si="25"/>
      </c>
    </row>
    <row r="113" spans="12:17" ht="13.5">
      <c r="L113">
        <f t="shared" si="20"/>
      </c>
      <c r="M113">
        <f t="shared" si="21"/>
      </c>
      <c r="N113">
        <f t="shared" si="22"/>
      </c>
      <c r="O113">
        <f t="shared" si="23"/>
      </c>
      <c r="P113">
        <f t="shared" si="24"/>
      </c>
      <c r="Q113">
        <f t="shared" si="25"/>
      </c>
    </row>
    <row r="114" spans="12:17" ht="13.5">
      <c r="L114">
        <f t="shared" si="20"/>
      </c>
      <c r="M114">
        <f t="shared" si="21"/>
      </c>
      <c r="N114">
        <f t="shared" si="22"/>
      </c>
      <c r="O114">
        <f t="shared" si="23"/>
      </c>
      <c r="P114">
        <f t="shared" si="24"/>
      </c>
      <c r="Q114">
        <f t="shared" si="25"/>
      </c>
    </row>
    <row r="115" spans="12:17" ht="13.5">
      <c r="L115">
        <f t="shared" si="20"/>
      </c>
      <c r="M115">
        <f t="shared" si="21"/>
      </c>
      <c r="N115">
        <f t="shared" si="22"/>
      </c>
      <c r="O115">
        <f t="shared" si="23"/>
      </c>
      <c r="P115">
        <f t="shared" si="24"/>
      </c>
      <c r="Q115">
        <f t="shared" si="25"/>
      </c>
    </row>
    <row r="116" spans="12:17" ht="13.5">
      <c r="L116">
        <f t="shared" si="20"/>
      </c>
      <c r="M116">
        <f t="shared" si="21"/>
      </c>
      <c r="N116">
        <f t="shared" si="22"/>
      </c>
      <c r="O116">
        <f t="shared" si="23"/>
      </c>
      <c r="P116">
        <f t="shared" si="24"/>
      </c>
      <c r="Q116">
        <f t="shared" si="25"/>
      </c>
    </row>
    <row r="117" spans="12:17" ht="13.5">
      <c r="L117">
        <f t="shared" si="20"/>
      </c>
      <c r="M117">
        <f t="shared" si="21"/>
      </c>
      <c r="N117">
        <f t="shared" si="22"/>
      </c>
      <c r="O117">
        <f t="shared" si="23"/>
      </c>
      <c r="P117">
        <f t="shared" si="24"/>
      </c>
      <c r="Q117">
        <f t="shared" si="25"/>
      </c>
    </row>
    <row r="118" spans="12:17" ht="13.5">
      <c r="L118">
        <f t="shared" si="20"/>
      </c>
      <c r="M118">
        <f t="shared" si="21"/>
      </c>
      <c r="N118">
        <f t="shared" si="22"/>
      </c>
      <c r="O118">
        <f t="shared" si="23"/>
      </c>
      <c r="P118">
        <f t="shared" si="24"/>
      </c>
      <c r="Q118">
        <f t="shared" si="25"/>
      </c>
    </row>
    <row r="119" spans="12:17" ht="13.5">
      <c r="L119">
        <f t="shared" si="20"/>
      </c>
      <c r="M119">
        <f t="shared" si="21"/>
      </c>
      <c r="N119">
        <f t="shared" si="22"/>
      </c>
      <c r="O119">
        <f t="shared" si="23"/>
      </c>
      <c r="P119">
        <f t="shared" si="24"/>
      </c>
      <c r="Q119">
        <f t="shared" si="25"/>
      </c>
    </row>
    <row r="120" spans="12:17" ht="13.5">
      <c r="L120">
        <f t="shared" si="20"/>
      </c>
      <c r="M120">
        <f t="shared" si="21"/>
      </c>
      <c r="N120">
        <f t="shared" si="22"/>
      </c>
      <c r="O120">
        <f t="shared" si="23"/>
      </c>
      <c r="P120">
        <f t="shared" si="24"/>
      </c>
      <c r="Q120">
        <f t="shared" si="25"/>
      </c>
    </row>
    <row r="121" spans="12:17" ht="13.5">
      <c r="L121">
        <f t="shared" si="20"/>
      </c>
      <c r="M121">
        <f t="shared" si="21"/>
      </c>
      <c r="N121">
        <f t="shared" si="22"/>
      </c>
      <c r="O121">
        <f t="shared" si="23"/>
      </c>
      <c r="P121">
        <f t="shared" si="24"/>
      </c>
      <c r="Q121">
        <f t="shared" si="25"/>
      </c>
    </row>
    <row r="122" spans="12:17" ht="13.5">
      <c r="L122">
        <f t="shared" si="20"/>
      </c>
      <c r="M122">
        <f t="shared" si="21"/>
      </c>
      <c r="N122">
        <f t="shared" si="22"/>
      </c>
      <c r="O122">
        <f t="shared" si="23"/>
      </c>
      <c r="P122">
        <f t="shared" si="24"/>
      </c>
      <c r="Q122">
        <f t="shared" si="25"/>
      </c>
    </row>
    <row r="123" spans="12:17" ht="13.5">
      <c r="L123">
        <f t="shared" si="20"/>
      </c>
      <c r="M123">
        <f t="shared" si="21"/>
      </c>
      <c r="N123">
        <f t="shared" si="22"/>
      </c>
      <c r="O123">
        <f t="shared" si="23"/>
      </c>
      <c r="P123">
        <f t="shared" si="24"/>
      </c>
      <c r="Q123">
        <f t="shared" si="25"/>
      </c>
    </row>
    <row r="124" spans="12:17" ht="13.5">
      <c r="L124">
        <f t="shared" si="20"/>
      </c>
      <c r="M124">
        <f t="shared" si="21"/>
      </c>
      <c r="N124">
        <f t="shared" si="22"/>
      </c>
      <c r="O124">
        <f t="shared" si="23"/>
      </c>
      <c r="P124">
        <f t="shared" si="24"/>
      </c>
      <c r="Q124">
        <f t="shared" si="25"/>
      </c>
    </row>
    <row r="125" spans="12:17" ht="13.5">
      <c r="L125">
        <f t="shared" si="20"/>
      </c>
      <c r="M125">
        <f t="shared" si="21"/>
      </c>
      <c r="N125">
        <f t="shared" si="22"/>
      </c>
      <c r="O125">
        <f t="shared" si="23"/>
      </c>
      <c r="P125">
        <f t="shared" si="24"/>
      </c>
      <c r="Q125">
        <f t="shared" si="25"/>
      </c>
    </row>
    <row r="126" spans="12:17" ht="13.5">
      <c r="L126">
        <f t="shared" si="20"/>
      </c>
      <c r="M126">
        <f t="shared" si="21"/>
      </c>
      <c r="N126">
        <f t="shared" si="22"/>
      </c>
      <c r="O126">
        <f t="shared" si="23"/>
      </c>
      <c r="P126">
        <f t="shared" si="24"/>
      </c>
      <c r="Q126">
        <f t="shared" si="25"/>
      </c>
    </row>
    <row r="127" spans="12:17" ht="13.5">
      <c r="L127">
        <f t="shared" si="20"/>
      </c>
      <c r="M127">
        <f t="shared" si="21"/>
      </c>
      <c r="N127">
        <f t="shared" si="22"/>
      </c>
      <c r="O127">
        <f t="shared" si="23"/>
      </c>
      <c r="P127">
        <f t="shared" si="24"/>
      </c>
      <c r="Q127">
        <f t="shared" si="25"/>
      </c>
    </row>
    <row r="128" spans="12:17" ht="13.5">
      <c r="L128">
        <f t="shared" si="20"/>
      </c>
      <c r="M128">
        <f t="shared" si="21"/>
      </c>
      <c r="N128">
        <f t="shared" si="22"/>
      </c>
      <c r="O128">
        <f t="shared" si="23"/>
      </c>
      <c r="P128">
        <f t="shared" si="24"/>
      </c>
      <c r="Q128">
        <f t="shared" si="25"/>
      </c>
    </row>
    <row r="129" spans="12:17" ht="13.5">
      <c r="L129">
        <f t="shared" si="20"/>
      </c>
      <c r="M129">
        <f t="shared" si="21"/>
      </c>
      <c r="N129">
        <f t="shared" si="22"/>
      </c>
      <c r="O129">
        <f t="shared" si="23"/>
      </c>
      <c r="P129">
        <f t="shared" si="24"/>
      </c>
      <c r="Q129">
        <f t="shared" si="25"/>
      </c>
    </row>
    <row r="130" spans="12:17" ht="13.5">
      <c r="L130">
        <f t="shared" si="20"/>
      </c>
      <c r="M130">
        <f t="shared" si="21"/>
      </c>
      <c r="N130">
        <f t="shared" si="22"/>
      </c>
      <c r="O130">
        <f t="shared" si="23"/>
      </c>
      <c r="P130">
        <f t="shared" si="24"/>
      </c>
      <c r="Q130">
        <f t="shared" si="25"/>
      </c>
    </row>
    <row r="131" spans="12:17" ht="13.5">
      <c r="L131">
        <f t="shared" si="20"/>
      </c>
      <c r="M131">
        <f t="shared" si="21"/>
      </c>
      <c r="N131">
        <f t="shared" si="22"/>
      </c>
      <c r="O131">
        <f t="shared" si="23"/>
      </c>
      <c r="P131">
        <f t="shared" si="24"/>
      </c>
      <c r="Q131">
        <f t="shared" si="25"/>
      </c>
    </row>
    <row r="132" spans="12:17" ht="13.5">
      <c r="L132">
        <f t="shared" si="20"/>
      </c>
      <c r="M132">
        <f t="shared" si="21"/>
      </c>
      <c r="N132">
        <f t="shared" si="22"/>
      </c>
      <c r="O132">
        <f t="shared" si="23"/>
      </c>
      <c r="P132">
        <f t="shared" si="24"/>
      </c>
      <c r="Q132">
        <f t="shared" si="25"/>
      </c>
    </row>
    <row r="133" spans="12:17" ht="13.5">
      <c r="L133">
        <f t="shared" si="20"/>
      </c>
      <c r="M133">
        <f t="shared" si="21"/>
      </c>
      <c r="N133">
        <f t="shared" si="22"/>
      </c>
      <c r="O133">
        <f t="shared" si="23"/>
      </c>
      <c r="P133">
        <f t="shared" si="24"/>
      </c>
      <c r="Q133">
        <f t="shared" si="25"/>
      </c>
    </row>
    <row r="134" spans="12:17" ht="13.5">
      <c r="L134">
        <f t="shared" si="20"/>
      </c>
      <c r="M134">
        <f t="shared" si="21"/>
      </c>
      <c r="N134">
        <f t="shared" si="22"/>
      </c>
      <c r="O134">
        <f t="shared" si="23"/>
      </c>
      <c r="P134">
        <f t="shared" si="24"/>
      </c>
      <c r="Q134">
        <f t="shared" si="25"/>
      </c>
    </row>
    <row r="135" spans="12:17" ht="13.5">
      <c r="L135">
        <f t="shared" si="20"/>
      </c>
      <c r="M135">
        <f t="shared" si="21"/>
      </c>
      <c r="N135">
        <f t="shared" si="22"/>
      </c>
      <c r="O135">
        <f t="shared" si="23"/>
      </c>
      <c r="P135">
        <f t="shared" si="24"/>
      </c>
      <c r="Q135">
        <f t="shared" si="25"/>
      </c>
    </row>
    <row r="136" spans="12:17" ht="13.5">
      <c r="L136">
        <f t="shared" si="20"/>
      </c>
      <c r="M136">
        <f t="shared" si="21"/>
      </c>
      <c r="N136">
        <f t="shared" si="22"/>
      </c>
      <c r="O136">
        <f t="shared" si="23"/>
      </c>
      <c r="P136">
        <f t="shared" si="24"/>
      </c>
      <c r="Q136">
        <f t="shared" si="25"/>
      </c>
    </row>
    <row r="137" spans="12:17" ht="13.5">
      <c r="L137">
        <f t="shared" si="20"/>
      </c>
      <c r="M137">
        <f t="shared" si="21"/>
      </c>
      <c r="N137">
        <f t="shared" si="22"/>
      </c>
      <c r="O137">
        <f t="shared" si="23"/>
      </c>
      <c r="P137">
        <f t="shared" si="24"/>
      </c>
      <c r="Q137">
        <f t="shared" si="25"/>
      </c>
    </row>
    <row r="138" spans="12:17" ht="13.5">
      <c r="L138">
        <f t="shared" si="20"/>
      </c>
      <c r="M138">
        <f t="shared" si="21"/>
      </c>
      <c r="N138">
        <f t="shared" si="22"/>
      </c>
      <c r="O138">
        <f t="shared" si="23"/>
      </c>
      <c r="P138">
        <f t="shared" si="24"/>
      </c>
      <c r="Q138">
        <f t="shared" si="25"/>
      </c>
    </row>
    <row r="139" spans="12:17" ht="13.5">
      <c r="L139">
        <f t="shared" si="20"/>
      </c>
      <c r="M139">
        <f t="shared" si="21"/>
      </c>
      <c r="N139">
        <f t="shared" si="22"/>
      </c>
      <c r="O139">
        <f t="shared" si="23"/>
      </c>
      <c r="P139">
        <f t="shared" si="24"/>
      </c>
      <c r="Q139">
        <f t="shared" si="25"/>
      </c>
    </row>
    <row r="140" spans="12:17" ht="13.5">
      <c r="L140">
        <f t="shared" si="20"/>
      </c>
      <c r="M140">
        <f t="shared" si="21"/>
      </c>
      <c r="N140">
        <f t="shared" si="22"/>
      </c>
      <c r="O140">
        <f t="shared" si="23"/>
      </c>
      <c r="P140">
        <f t="shared" si="24"/>
      </c>
      <c r="Q140">
        <f t="shared" si="25"/>
      </c>
    </row>
    <row r="141" spans="12:17" ht="13.5">
      <c r="L141">
        <f aca="true" t="shared" si="26" ref="L141:L172">ASC(D141)</f>
      </c>
      <c r="M141">
        <f aca="true" t="shared" si="27" ref="M141:M172">ASC(E141)</f>
      </c>
      <c r="N141">
        <f aca="true" t="shared" si="28" ref="N141:N172">ASC(F141)</f>
      </c>
      <c r="O141">
        <f aca="true" t="shared" si="29" ref="O141:O172">ASC(G141)</f>
      </c>
      <c r="P141">
        <f aca="true" t="shared" si="30" ref="P141:P172">ASC(H141)</f>
      </c>
      <c r="Q141">
        <f aca="true" t="shared" si="31" ref="Q141:Q172">ASC(I141)</f>
      </c>
    </row>
    <row r="142" spans="12:17" ht="13.5">
      <c r="L142">
        <f t="shared" si="26"/>
      </c>
      <c r="M142">
        <f t="shared" si="27"/>
      </c>
      <c r="N142">
        <f t="shared" si="28"/>
      </c>
      <c r="O142">
        <f t="shared" si="29"/>
      </c>
      <c r="P142">
        <f t="shared" si="30"/>
      </c>
      <c r="Q142">
        <f t="shared" si="31"/>
      </c>
    </row>
    <row r="143" spans="12:17" ht="13.5">
      <c r="L143">
        <f t="shared" si="26"/>
      </c>
      <c r="M143">
        <f t="shared" si="27"/>
      </c>
      <c r="N143">
        <f t="shared" si="28"/>
      </c>
      <c r="O143">
        <f t="shared" si="29"/>
      </c>
      <c r="P143">
        <f t="shared" si="30"/>
      </c>
      <c r="Q143">
        <f t="shared" si="31"/>
      </c>
    </row>
    <row r="144" spans="12:17" ht="13.5">
      <c r="L144">
        <f t="shared" si="26"/>
      </c>
      <c r="M144">
        <f t="shared" si="27"/>
      </c>
      <c r="N144">
        <f t="shared" si="28"/>
      </c>
      <c r="O144">
        <f t="shared" si="29"/>
      </c>
      <c r="P144">
        <f t="shared" si="30"/>
      </c>
      <c r="Q144">
        <f t="shared" si="31"/>
      </c>
    </row>
    <row r="145" spans="12:17" ht="13.5">
      <c r="L145">
        <f t="shared" si="26"/>
      </c>
      <c r="M145">
        <f t="shared" si="27"/>
      </c>
      <c r="N145">
        <f t="shared" si="28"/>
      </c>
      <c r="O145">
        <f t="shared" si="29"/>
      </c>
      <c r="P145">
        <f t="shared" si="30"/>
      </c>
      <c r="Q145">
        <f t="shared" si="31"/>
      </c>
    </row>
    <row r="146" spans="12:17" ht="13.5">
      <c r="L146">
        <f t="shared" si="26"/>
      </c>
      <c r="M146">
        <f t="shared" si="27"/>
      </c>
      <c r="N146">
        <f t="shared" si="28"/>
      </c>
      <c r="O146">
        <f t="shared" si="29"/>
      </c>
      <c r="P146">
        <f t="shared" si="30"/>
      </c>
      <c r="Q146">
        <f t="shared" si="31"/>
      </c>
    </row>
    <row r="147" spans="12:17" ht="13.5">
      <c r="L147">
        <f t="shared" si="26"/>
      </c>
      <c r="M147">
        <f t="shared" si="27"/>
      </c>
      <c r="N147">
        <f t="shared" si="28"/>
      </c>
      <c r="O147">
        <f t="shared" si="29"/>
      </c>
      <c r="P147">
        <f t="shared" si="30"/>
      </c>
      <c r="Q147">
        <f t="shared" si="31"/>
      </c>
    </row>
    <row r="148" spans="12:17" ht="13.5">
      <c r="L148">
        <f t="shared" si="26"/>
      </c>
      <c r="M148">
        <f t="shared" si="27"/>
      </c>
      <c r="N148">
        <f t="shared" si="28"/>
      </c>
      <c r="O148">
        <f t="shared" si="29"/>
      </c>
      <c r="P148">
        <f t="shared" si="30"/>
      </c>
      <c r="Q148">
        <f t="shared" si="31"/>
      </c>
    </row>
    <row r="149" spans="12:17" ht="13.5">
      <c r="L149">
        <f t="shared" si="26"/>
      </c>
      <c r="M149">
        <f t="shared" si="27"/>
      </c>
      <c r="N149">
        <f t="shared" si="28"/>
      </c>
      <c r="O149">
        <f t="shared" si="29"/>
      </c>
      <c r="P149">
        <f t="shared" si="30"/>
      </c>
      <c r="Q149">
        <f t="shared" si="31"/>
      </c>
    </row>
    <row r="150" spans="12:17" ht="13.5">
      <c r="L150">
        <f t="shared" si="26"/>
      </c>
      <c r="M150">
        <f t="shared" si="27"/>
      </c>
      <c r="N150">
        <f t="shared" si="28"/>
      </c>
      <c r="O150">
        <f t="shared" si="29"/>
      </c>
      <c r="P150">
        <f t="shared" si="30"/>
      </c>
      <c r="Q150">
        <f t="shared" si="31"/>
      </c>
    </row>
    <row r="151" spans="12:17" ht="13.5">
      <c r="L151">
        <f t="shared" si="26"/>
      </c>
      <c r="M151">
        <f t="shared" si="27"/>
      </c>
      <c r="N151">
        <f t="shared" si="28"/>
      </c>
      <c r="O151">
        <f t="shared" si="29"/>
      </c>
      <c r="P151">
        <f t="shared" si="30"/>
      </c>
      <c r="Q151">
        <f t="shared" si="31"/>
      </c>
    </row>
    <row r="152" spans="12:17" ht="13.5">
      <c r="L152">
        <f t="shared" si="26"/>
      </c>
      <c r="M152">
        <f t="shared" si="27"/>
      </c>
      <c r="N152">
        <f t="shared" si="28"/>
      </c>
      <c r="O152">
        <f t="shared" si="29"/>
      </c>
      <c r="P152">
        <f t="shared" si="30"/>
      </c>
      <c r="Q152">
        <f t="shared" si="31"/>
      </c>
    </row>
    <row r="153" spans="12:17" ht="13.5">
      <c r="L153">
        <f t="shared" si="26"/>
      </c>
      <c r="M153">
        <f t="shared" si="27"/>
      </c>
      <c r="N153">
        <f t="shared" si="28"/>
      </c>
      <c r="O153">
        <f t="shared" si="29"/>
      </c>
      <c r="P153">
        <f t="shared" si="30"/>
      </c>
      <c r="Q153">
        <f t="shared" si="31"/>
      </c>
    </row>
    <row r="154" spans="12:17" ht="13.5">
      <c r="L154">
        <f t="shared" si="26"/>
      </c>
      <c r="M154">
        <f t="shared" si="27"/>
      </c>
      <c r="N154">
        <f t="shared" si="28"/>
      </c>
      <c r="O154">
        <f t="shared" si="29"/>
      </c>
      <c r="P154">
        <f t="shared" si="30"/>
      </c>
      <c r="Q154">
        <f t="shared" si="31"/>
      </c>
    </row>
    <row r="155" spans="12:17" ht="13.5">
      <c r="L155">
        <f t="shared" si="26"/>
      </c>
      <c r="M155">
        <f t="shared" si="27"/>
      </c>
      <c r="N155">
        <f t="shared" si="28"/>
      </c>
      <c r="O155">
        <f t="shared" si="29"/>
      </c>
      <c r="P155">
        <f t="shared" si="30"/>
      </c>
      <c r="Q155">
        <f t="shared" si="31"/>
      </c>
    </row>
    <row r="156" spans="12:17" ht="13.5">
      <c r="L156">
        <f t="shared" si="26"/>
      </c>
      <c r="M156">
        <f t="shared" si="27"/>
      </c>
      <c r="N156">
        <f t="shared" si="28"/>
      </c>
      <c r="O156">
        <f t="shared" si="29"/>
      </c>
      <c r="P156">
        <f t="shared" si="30"/>
      </c>
      <c r="Q156">
        <f t="shared" si="31"/>
      </c>
    </row>
    <row r="157" spans="12:17" ht="13.5">
      <c r="L157">
        <f t="shared" si="26"/>
      </c>
      <c r="M157">
        <f t="shared" si="27"/>
      </c>
      <c r="N157">
        <f t="shared" si="28"/>
      </c>
      <c r="O157">
        <f t="shared" si="29"/>
      </c>
      <c r="P157">
        <f t="shared" si="30"/>
      </c>
      <c r="Q157">
        <f t="shared" si="31"/>
      </c>
    </row>
    <row r="158" spans="12:17" ht="13.5">
      <c r="L158">
        <f t="shared" si="26"/>
      </c>
      <c r="M158">
        <f t="shared" si="27"/>
      </c>
      <c r="N158">
        <f t="shared" si="28"/>
      </c>
      <c r="O158">
        <f t="shared" si="29"/>
      </c>
      <c r="P158">
        <f t="shared" si="30"/>
      </c>
      <c r="Q158">
        <f t="shared" si="31"/>
      </c>
    </row>
    <row r="159" spans="12:17" ht="13.5">
      <c r="L159">
        <f t="shared" si="26"/>
      </c>
      <c r="M159">
        <f t="shared" si="27"/>
      </c>
      <c r="N159">
        <f t="shared" si="28"/>
      </c>
      <c r="O159">
        <f t="shared" si="29"/>
      </c>
      <c r="P159">
        <f t="shared" si="30"/>
      </c>
      <c r="Q159">
        <f t="shared" si="31"/>
      </c>
    </row>
    <row r="160" spans="12:17" ht="13.5">
      <c r="L160">
        <f t="shared" si="26"/>
      </c>
      <c r="M160">
        <f t="shared" si="27"/>
      </c>
      <c r="N160">
        <f t="shared" si="28"/>
      </c>
      <c r="O160">
        <f t="shared" si="29"/>
      </c>
      <c r="P160">
        <f t="shared" si="30"/>
      </c>
      <c r="Q160">
        <f t="shared" si="31"/>
      </c>
    </row>
    <row r="161" spans="12:17" ht="13.5">
      <c r="L161">
        <f t="shared" si="26"/>
      </c>
      <c r="M161">
        <f t="shared" si="27"/>
      </c>
      <c r="N161">
        <f t="shared" si="28"/>
      </c>
      <c r="O161">
        <f t="shared" si="29"/>
      </c>
      <c r="P161">
        <f t="shared" si="30"/>
      </c>
      <c r="Q161">
        <f t="shared" si="31"/>
      </c>
    </row>
    <row r="162" spans="12:17" ht="13.5">
      <c r="L162">
        <f t="shared" si="26"/>
      </c>
      <c r="M162">
        <f t="shared" si="27"/>
      </c>
      <c r="N162">
        <f t="shared" si="28"/>
      </c>
      <c r="O162">
        <f t="shared" si="29"/>
      </c>
      <c r="P162">
        <f t="shared" si="30"/>
      </c>
      <c r="Q162">
        <f t="shared" si="31"/>
      </c>
    </row>
    <row r="163" spans="12:17" ht="13.5">
      <c r="L163">
        <f t="shared" si="26"/>
      </c>
      <c r="M163">
        <f t="shared" si="27"/>
      </c>
      <c r="N163">
        <f t="shared" si="28"/>
      </c>
      <c r="O163">
        <f t="shared" si="29"/>
      </c>
      <c r="P163">
        <f t="shared" si="30"/>
      </c>
      <c r="Q163">
        <f t="shared" si="31"/>
      </c>
    </row>
    <row r="164" spans="12:17" ht="13.5">
      <c r="L164">
        <f t="shared" si="26"/>
      </c>
      <c r="M164">
        <f t="shared" si="27"/>
      </c>
      <c r="N164">
        <f t="shared" si="28"/>
      </c>
      <c r="O164">
        <f t="shared" si="29"/>
      </c>
      <c r="P164">
        <f t="shared" si="30"/>
      </c>
      <c r="Q164">
        <f t="shared" si="31"/>
      </c>
    </row>
    <row r="165" spans="12:17" ht="13.5">
      <c r="L165">
        <f t="shared" si="26"/>
      </c>
      <c r="M165">
        <f t="shared" si="27"/>
      </c>
      <c r="N165">
        <f t="shared" si="28"/>
      </c>
      <c r="O165">
        <f t="shared" si="29"/>
      </c>
      <c r="P165">
        <f t="shared" si="30"/>
      </c>
      <c r="Q165">
        <f t="shared" si="31"/>
      </c>
    </row>
    <row r="166" spans="12:17" ht="13.5">
      <c r="L166">
        <f t="shared" si="26"/>
      </c>
      <c r="M166">
        <f t="shared" si="27"/>
      </c>
      <c r="N166">
        <f t="shared" si="28"/>
      </c>
      <c r="O166">
        <f t="shared" si="29"/>
      </c>
      <c r="P166">
        <f t="shared" si="30"/>
      </c>
      <c r="Q166">
        <f t="shared" si="31"/>
      </c>
    </row>
    <row r="167" spans="12:17" ht="13.5">
      <c r="L167">
        <f t="shared" si="26"/>
      </c>
      <c r="M167">
        <f t="shared" si="27"/>
      </c>
      <c r="N167">
        <f t="shared" si="28"/>
      </c>
      <c r="O167">
        <f t="shared" si="29"/>
      </c>
      <c r="P167">
        <f t="shared" si="30"/>
      </c>
      <c r="Q167">
        <f t="shared" si="31"/>
      </c>
    </row>
    <row r="168" spans="12:17" ht="13.5">
      <c r="L168">
        <f t="shared" si="26"/>
      </c>
      <c r="M168">
        <f t="shared" si="27"/>
      </c>
      <c r="N168">
        <f t="shared" si="28"/>
      </c>
      <c r="O168">
        <f t="shared" si="29"/>
      </c>
      <c r="P168">
        <f t="shared" si="30"/>
      </c>
      <c r="Q168">
        <f t="shared" si="31"/>
      </c>
    </row>
    <row r="169" spans="12:17" ht="13.5">
      <c r="L169">
        <f t="shared" si="26"/>
      </c>
      <c r="M169">
        <f t="shared" si="27"/>
      </c>
      <c r="N169">
        <f t="shared" si="28"/>
      </c>
      <c r="O169">
        <f t="shared" si="29"/>
      </c>
      <c r="P169">
        <f t="shared" si="30"/>
      </c>
      <c r="Q169">
        <f t="shared" si="31"/>
      </c>
    </row>
    <row r="170" spans="12:17" ht="13.5">
      <c r="L170">
        <f t="shared" si="26"/>
      </c>
      <c r="M170">
        <f t="shared" si="27"/>
      </c>
      <c r="N170">
        <f t="shared" si="28"/>
      </c>
      <c r="O170">
        <f t="shared" si="29"/>
      </c>
      <c r="P170">
        <f t="shared" si="30"/>
      </c>
      <c r="Q170">
        <f t="shared" si="31"/>
      </c>
    </row>
    <row r="171" spans="12:17" ht="13.5">
      <c r="L171">
        <f t="shared" si="26"/>
      </c>
      <c r="M171">
        <f t="shared" si="27"/>
      </c>
      <c r="N171">
        <f t="shared" si="28"/>
      </c>
      <c r="O171">
        <f t="shared" si="29"/>
      </c>
      <c r="P171">
        <f t="shared" si="30"/>
      </c>
      <c r="Q171">
        <f t="shared" si="31"/>
      </c>
    </row>
    <row r="172" spans="12:17" ht="13.5">
      <c r="L172">
        <f t="shared" si="26"/>
      </c>
      <c r="M172">
        <f t="shared" si="27"/>
      </c>
      <c r="N172">
        <f t="shared" si="28"/>
      </c>
      <c r="O172">
        <f t="shared" si="29"/>
      </c>
      <c r="P172">
        <f t="shared" si="30"/>
      </c>
      <c r="Q172">
        <f t="shared" si="31"/>
      </c>
    </row>
    <row r="173" spans="12:17" ht="13.5">
      <c r="L173">
        <f aca="true" t="shared" si="32" ref="L173:L185">ASC(D173)</f>
      </c>
      <c r="M173">
        <f aca="true" t="shared" si="33" ref="M173:M185">ASC(E173)</f>
      </c>
      <c r="N173">
        <f aca="true" t="shared" si="34" ref="N173:N185">ASC(F173)</f>
      </c>
      <c r="O173">
        <f aca="true" t="shared" si="35" ref="O173:O185">ASC(G173)</f>
      </c>
      <c r="P173">
        <f aca="true" t="shared" si="36" ref="P173:P185">ASC(H173)</f>
      </c>
      <c r="Q173">
        <f aca="true" t="shared" si="37" ref="Q173:Q185">ASC(I173)</f>
      </c>
    </row>
    <row r="174" spans="12:17" ht="13.5">
      <c r="L174">
        <f t="shared" si="32"/>
      </c>
      <c r="M174">
        <f t="shared" si="33"/>
      </c>
      <c r="N174">
        <f t="shared" si="34"/>
      </c>
      <c r="O174">
        <f t="shared" si="35"/>
      </c>
      <c r="P174">
        <f t="shared" si="36"/>
      </c>
      <c r="Q174">
        <f t="shared" si="37"/>
      </c>
    </row>
    <row r="175" spans="12:17" ht="13.5">
      <c r="L175">
        <f t="shared" si="32"/>
      </c>
      <c r="M175">
        <f t="shared" si="33"/>
      </c>
      <c r="N175">
        <f t="shared" si="34"/>
      </c>
      <c r="O175">
        <f t="shared" si="35"/>
      </c>
      <c r="P175">
        <f t="shared" si="36"/>
      </c>
      <c r="Q175">
        <f t="shared" si="37"/>
      </c>
    </row>
    <row r="176" spans="12:17" ht="13.5">
      <c r="L176">
        <f t="shared" si="32"/>
      </c>
      <c r="M176">
        <f t="shared" si="33"/>
      </c>
      <c r="N176">
        <f t="shared" si="34"/>
      </c>
      <c r="O176">
        <f t="shared" si="35"/>
      </c>
      <c r="P176">
        <f t="shared" si="36"/>
      </c>
      <c r="Q176">
        <f t="shared" si="37"/>
      </c>
    </row>
    <row r="177" spans="12:17" ht="13.5">
      <c r="L177">
        <f t="shared" si="32"/>
      </c>
      <c r="M177">
        <f t="shared" si="33"/>
      </c>
      <c r="N177">
        <f t="shared" si="34"/>
      </c>
      <c r="O177">
        <f t="shared" si="35"/>
      </c>
      <c r="P177">
        <f t="shared" si="36"/>
      </c>
      <c r="Q177">
        <f t="shared" si="37"/>
      </c>
    </row>
    <row r="178" spans="12:17" ht="13.5">
      <c r="L178">
        <f t="shared" si="32"/>
      </c>
      <c r="M178">
        <f t="shared" si="33"/>
      </c>
      <c r="N178">
        <f t="shared" si="34"/>
      </c>
      <c r="O178">
        <f t="shared" si="35"/>
      </c>
      <c r="P178">
        <f t="shared" si="36"/>
      </c>
      <c r="Q178">
        <f t="shared" si="37"/>
      </c>
    </row>
    <row r="179" spans="12:17" ht="13.5">
      <c r="L179">
        <f t="shared" si="32"/>
      </c>
      <c r="M179">
        <f t="shared" si="33"/>
      </c>
      <c r="N179">
        <f t="shared" si="34"/>
      </c>
      <c r="O179">
        <f t="shared" si="35"/>
      </c>
      <c r="P179">
        <f t="shared" si="36"/>
      </c>
      <c r="Q179">
        <f t="shared" si="37"/>
      </c>
    </row>
    <row r="180" spans="12:17" ht="13.5">
      <c r="L180">
        <f t="shared" si="32"/>
      </c>
      <c r="M180">
        <f t="shared" si="33"/>
      </c>
      <c r="N180">
        <f t="shared" si="34"/>
      </c>
      <c r="O180">
        <f t="shared" si="35"/>
      </c>
      <c r="P180">
        <f t="shared" si="36"/>
      </c>
      <c r="Q180">
        <f t="shared" si="37"/>
      </c>
    </row>
    <row r="181" spans="12:17" ht="13.5">
      <c r="L181">
        <f t="shared" si="32"/>
      </c>
      <c r="M181">
        <f t="shared" si="33"/>
      </c>
      <c r="N181">
        <f t="shared" si="34"/>
      </c>
      <c r="O181">
        <f t="shared" si="35"/>
      </c>
      <c r="P181">
        <f t="shared" si="36"/>
      </c>
      <c r="Q181">
        <f t="shared" si="37"/>
      </c>
    </row>
    <row r="182" spans="12:17" ht="13.5">
      <c r="L182">
        <f t="shared" si="32"/>
      </c>
      <c r="M182">
        <f t="shared" si="33"/>
      </c>
      <c r="N182">
        <f t="shared" si="34"/>
      </c>
      <c r="O182">
        <f t="shared" si="35"/>
      </c>
      <c r="P182">
        <f t="shared" si="36"/>
      </c>
      <c r="Q182">
        <f t="shared" si="37"/>
      </c>
    </row>
    <row r="183" spans="12:17" ht="13.5">
      <c r="L183">
        <f t="shared" si="32"/>
      </c>
      <c r="M183">
        <f t="shared" si="33"/>
      </c>
      <c r="N183">
        <f t="shared" si="34"/>
      </c>
      <c r="O183">
        <f t="shared" si="35"/>
      </c>
      <c r="P183">
        <f t="shared" si="36"/>
      </c>
      <c r="Q183">
        <f t="shared" si="37"/>
      </c>
    </row>
    <row r="184" spans="12:17" ht="13.5">
      <c r="L184">
        <f t="shared" si="32"/>
      </c>
      <c r="M184">
        <f t="shared" si="33"/>
      </c>
      <c r="N184">
        <f t="shared" si="34"/>
      </c>
      <c r="O184">
        <f t="shared" si="35"/>
      </c>
      <c r="P184">
        <f t="shared" si="36"/>
      </c>
      <c r="Q184">
        <f t="shared" si="37"/>
      </c>
    </row>
    <row r="185" spans="12:17" ht="13.5">
      <c r="L185">
        <f t="shared" si="32"/>
      </c>
      <c r="M185">
        <f t="shared" si="33"/>
      </c>
      <c r="N185">
        <f t="shared" si="34"/>
      </c>
      <c r="O185">
        <f t="shared" si="35"/>
      </c>
      <c r="P185">
        <f t="shared" si="36"/>
      </c>
      <c r="Q185">
        <f t="shared" si="37"/>
      </c>
    </row>
  </sheetData>
  <mergeCells count="12">
    <mergeCell ref="J52:J54"/>
    <mergeCell ref="D52:D54"/>
    <mergeCell ref="E52:E54"/>
    <mergeCell ref="F52:F54"/>
    <mergeCell ref="G52:G54"/>
    <mergeCell ref="H52:H54"/>
    <mergeCell ref="I52:I54"/>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R185"/>
  <sheetViews>
    <sheetView view="pageBreakPreview" zoomScaleSheetLayoutView="100" workbookViewId="0" topLeftCell="B1">
      <selection activeCell="J16" sqref="J1:J16384"/>
    </sheetView>
  </sheetViews>
  <sheetFormatPr defaultColWidth="9.00390625" defaultRowHeight="13.5"/>
  <cols>
    <col min="1" max="1" width="4.875" style="0" hidden="1" customWidth="1"/>
    <col min="2" max="2" width="0.6171875" style="0" customWidth="1"/>
    <col min="3" max="3" width="12.375" style="1" bestFit="1" customWidth="1"/>
    <col min="4" max="9" width="5.00390625" style="2" customWidth="1"/>
    <col min="10" max="10" width="32.625" style="130" customWidth="1"/>
    <col min="11" max="11" width="2.00390625" style="0" customWidth="1"/>
    <col min="12" max="17" width="3.75390625" style="0" customWidth="1"/>
    <col min="18" max="18" width="10.875" style="0" customWidth="1"/>
  </cols>
  <sheetData>
    <row r="1" spans="4:9" ht="13.5">
      <c r="D1" s="2">
        <f aca="true" t="shared" si="0" ref="D1:I1">$G$4-SUM(D7:D9)</f>
        <v>7</v>
      </c>
      <c r="E1" s="2">
        <f t="shared" si="0"/>
        <v>2</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148" t="s">
        <v>69</v>
      </c>
      <c r="D4" s="148"/>
      <c r="E4" s="148">
        <v>66</v>
      </c>
      <c r="F4" s="148"/>
      <c r="G4" s="148">
        <f>COUNTA(C12:C151)</f>
        <v>23</v>
      </c>
      <c r="H4" s="148"/>
      <c r="I4" s="151">
        <f>G4/E4</f>
        <v>0.3484848484848485</v>
      </c>
      <c r="J4" s="151"/>
    </row>
    <row r="5" spans="3:4" ht="11.25" customHeight="1" thickBot="1">
      <c r="C5" s="4"/>
      <c r="D5" s="5"/>
    </row>
    <row r="6" spans="3:10" ht="14.25" thickBot="1">
      <c r="C6" s="6" t="s">
        <v>388</v>
      </c>
      <c r="D6" s="7" t="s">
        <v>389</v>
      </c>
      <c r="E6" s="7" t="s">
        <v>390</v>
      </c>
      <c r="F6" s="7" t="s">
        <v>391</v>
      </c>
      <c r="G6" s="7" t="s">
        <v>392</v>
      </c>
      <c r="H6" s="7" t="s">
        <v>393</v>
      </c>
      <c r="I6" s="8" t="s">
        <v>394</v>
      </c>
      <c r="J6" s="131"/>
    </row>
    <row r="7" spans="3:10" ht="13.5">
      <c r="C7" s="10" t="s">
        <v>66</v>
      </c>
      <c r="D7" s="11">
        <f>COUNTIF($D$12:$D$151,C7)</f>
        <v>15</v>
      </c>
      <c r="E7" s="11">
        <f>COUNTIF($E$12:$E$151,C7)</f>
        <v>19</v>
      </c>
      <c r="F7" s="11">
        <f>COUNTIF($F$12:$F$151,C7)</f>
        <v>23</v>
      </c>
      <c r="G7" s="11">
        <f>COUNTIF($G$12:$G$151,C7)</f>
        <v>21</v>
      </c>
      <c r="H7" s="11">
        <f>COUNTIF($H$12:$H$151,C7)</f>
        <v>22</v>
      </c>
      <c r="I7" s="12">
        <f>COUNTIF($I$12:$I$151,C7)</f>
        <v>9</v>
      </c>
      <c r="J7" s="131"/>
    </row>
    <row r="8" spans="3:10" ht="13.5">
      <c r="C8" s="10" t="s">
        <v>67</v>
      </c>
      <c r="D8" s="13">
        <f>COUNTIF($D$12:$D$151,C8)</f>
        <v>1</v>
      </c>
      <c r="E8" s="13">
        <f>COUNTIF($E$12:$E$151,C8)</f>
        <v>1</v>
      </c>
      <c r="F8" s="13">
        <f>COUNTIF($F$12:$F$151,C8)</f>
        <v>0</v>
      </c>
      <c r="G8" s="13">
        <f>COUNTIF($G$12:$G$151,C8)</f>
        <v>0</v>
      </c>
      <c r="H8" s="13">
        <f>COUNTIF($H$12:$H$151,C8)</f>
        <v>0</v>
      </c>
      <c r="I8" s="14">
        <f>COUNTIF($I$12:$I$151,C8)</f>
        <v>0</v>
      </c>
      <c r="J8" s="131"/>
    </row>
    <row r="9" spans="3:10" ht="14.25" thickBot="1">
      <c r="C9" s="15" t="s">
        <v>68</v>
      </c>
      <c r="D9" s="16">
        <f>COUNTIF($D$12:$D$151,C9)</f>
        <v>0</v>
      </c>
      <c r="E9" s="16">
        <f>COUNTIF($E$12:$E$151,C9)</f>
        <v>1</v>
      </c>
      <c r="F9" s="16">
        <f>COUNTIF($F$12:$F$151,C9)</f>
        <v>0</v>
      </c>
      <c r="G9" s="16">
        <f>COUNTIF($G$12:$G$151,C9)</f>
        <v>2</v>
      </c>
      <c r="H9" s="16">
        <f>COUNTIF($H$12:$H$151,C9)</f>
        <v>1</v>
      </c>
      <c r="I9" s="17">
        <f>COUNTIF($I$12:$I$151,C9)</f>
        <v>14</v>
      </c>
      <c r="J9" s="131"/>
    </row>
    <row r="10" spans="3:10" s="9" customFormat="1" ht="13.5">
      <c r="C10" s="18"/>
      <c r="D10" s="19"/>
      <c r="E10" s="19"/>
      <c r="F10" s="19"/>
      <c r="G10" s="19"/>
      <c r="H10" s="19"/>
      <c r="I10" s="19"/>
      <c r="J10" s="131"/>
    </row>
    <row r="11" spans="3:10" s="9" customFormat="1" ht="13.5">
      <c r="C11" s="20" t="s">
        <v>395</v>
      </c>
      <c r="D11" s="13" t="s">
        <v>389</v>
      </c>
      <c r="E11" s="13" t="s">
        <v>390</v>
      </c>
      <c r="F11" s="13" t="s">
        <v>391</v>
      </c>
      <c r="G11" s="13" t="s">
        <v>392</v>
      </c>
      <c r="H11" s="13" t="s">
        <v>393</v>
      </c>
      <c r="I11" s="13" t="s">
        <v>394</v>
      </c>
      <c r="J11" s="132" t="s">
        <v>396</v>
      </c>
    </row>
    <row r="12" spans="3:18" ht="14.25">
      <c r="C12" s="108" t="s">
        <v>70</v>
      </c>
      <c r="D12" s="110" t="s">
        <v>490</v>
      </c>
      <c r="E12" s="53" t="s">
        <v>490</v>
      </c>
      <c r="F12" s="53" t="s">
        <v>484</v>
      </c>
      <c r="G12" s="53" t="s">
        <v>484</v>
      </c>
      <c r="H12" s="53" t="s">
        <v>484</v>
      </c>
      <c r="I12" s="111" t="s">
        <v>485</v>
      </c>
      <c r="J12" s="133"/>
      <c r="L12">
        <f aca="true" t="shared" si="1" ref="L12:R12">ASC(D12)</f>
      </c>
      <c r="M12">
        <f t="shared" si="1"/>
      </c>
      <c r="N12" t="str">
        <f t="shared" si="1"/>
        <v>a</v>
      </c>
      <c r="O12" t="str">
        <f t="shared" si="1"/>
        <v>a</v>
      </c>
      <c r="P12" t="str">
        <f t="shared" si="1"/>
        <v>a</v>
      </c>
      <c r="Q12" t="str">
        <f t="shared" si="1"/>
        <v>c</v>
      </c>
      <c r="R12">
        <f t="shared" si="1"/>
      </c>
    </row>
    <row r="13" spans="3:17" ht="14.25">
      <c r="C13" s="108" t="s">
        <v>71</v>
      </c>
      <c r="D13" s="110" t="s">
        <v>484</v>
      </c>
      <c r="E13" s="53" t="s">
        <v>484</v>
      </c>
      <c r="F13" s="53" t="s">
        <v>484</v>
      </c>
      <c r="G13" s="53" t="s">
        <v>484</v>
      </c>
      <c r="H13" s="53" t="s">
        <v>484</v>
      </c>
      <c r="I13" s="111" t="s">
        <v>485</v>
      </c>
      <c r="J13" s="133"/>
      <c r="L13" t="str">
        <f aca="true" t="shared" si="2" ref="L13:L44">ASC(D13)</f>
        <v>a</v>
      </c>
      <c r="M13" t="str">
        <f aca="true" t="shared" si="3" ref="M13:M44">ASC(E13)</f>
        <v>a</v>
      </c>
      <c r="N13" t="str">
        <f aca="true" t="shared" si="4" ref="N13:N44">ASC(F13)</f>
        <v>a</v>
      </c>
      <c r="O13" t="str">
        <f aca="true" t="shared" si="5" ref="O13:O44">ASC(G13)</f>
        <v>a</v>
      </c>
      <c r="P13" t="str">
        <f aca="true" t="shared" si="6" ref="P13:P44">ASC(H13)</f>
        <v>a</v>
      </c>
      <c r="Q13" t="str">
        <f aca="true" t="shared" si="7" ref="Q13:Q44">ASC(I13)</f>
        <v>c</v>
      </c>
    </row>
    <row r="14" spans="3:17" ht="14.25">
      <c r="C14" s="108" t="s">
        <v>72</v>
      </c>
      <c r="D14" s="110" t="s">
        <v>484</v>
      </c>
      <c r="E14" s="53" t="s">
        <v>484</v>
      </c>
      <c r="F14" s="53" t="s">
        <v>484</v>
      </c>
      <c r="G14" s="53" t="s">
        <v>484</v>
      </c>
      <c r="H14" s="53" t="s">
        <v>484</v>
      </c>
      <c r="I14" s="111" t="s">
        <v>485</v>
      </c>
      <c r="J14" s="133"/>
      <c r="L14" t="str">
        <f t="shared" si="2"/>
        <v>a</v>
      </c>
      <c r="M14" t="str">
        <f t="shared" si="3"/>
        <v>a</v>
      </c>
      <c r="N14" t="str">
        <f t="shared" si="4"/>
        <v>a</v>
      </c>
      <c r="O14" t="str">
        <f t="shared" si="5"/>
        <v>a</v>
      </c>
      <c r="P14" t="str">
        <f t="shared" si="6"/>
        <v>a</v>
      </c>
      <c r="Q14" t="str">
        <f t="shared" si="7"/>
        <v>c</v>
      </c>
    </row>
    <row r="15" spans="3:17" ht="14.25">
      <c r="C15" s="108" t="s">
        <v>73</v>
      </c>
      <c r="D15" s="110" t="s">
        <v>96</v>
      </c>
      <c r="E15" s="53" t="s">
        <v>484</v>
      </c>
      <c r="F15" s="53" t="s">
        <v>484</v>
      </c>
      <c r="G15" s="53" t="s">
        <v>484</v>
      </c>
      <c r="H15" s="53" t="s">
        <v>484</v>
      </c>
      <c r="I15" s="111" t="s">
        <v>485</v>
      </c>
      <c r="J15" s="133"/>
      <c r="L15" t="str">
        <f t="shared" si="2"/>
        <v>a･b</v>
      </c>
      <c r="M15" t="str">
        <f t="shared" si="3"/>
        <v>a</v>
      </c>
      <c r="N15" t="str">
        <f t="shared" si="4"/>
        <v>a</v>
      </c>
      <c r="O15" t="str">
        <f t="shared" si="5"/>
        <v>a</v>
      </c>
      <c r="P15" t="str">
        <f t="shared" si="6"/>
        <v>a</v>
      </c>
      <c r="Q15" t="str">
        <f t="shared" si="7"/>
        <v>c</v>
      </c>
    </row>
    <row r="16" spans="3:17" ht="14.25">
      <c r="C16" s="108" t="s">
        <v>74</v>
      </c>
      <c r="D16" s="110" t="s">
        <v>484</v>
      </c>
      <c r="E16" s="53" t="s">
        <v>484</v>
      </c>
      <c r="F16" s="53" t="s">
        <v>484</v>
      </c>
      <c r="G16" s="53" t="s">
        <v>484</v>
      </c>
      <c r="H16" s="53" t="s">
        <v>484</v>
      </c>
      <c r="I16" s="111" t="s">
        <v>484</v>
      </c>
      <c r="J16" s="133"/>
      <c r="L16" t="str">
        <f t="shared" si="2"/>
        <v>a</v>
      </c>
      <c r="M16" t="str">
        <f t="shared" si="3"/>
        <v>a</v>
      </c>
      <c r="N16" t="str">
        <f t="shared" si="4"/>
        <v>a</v>
      </c>
      <c r="O16" t="str">
        <f t="shared" si="5"/>
        <v>a</v>
      </c>
      <c r="P16" t="str">
        <f t="shared" si="6"/>
        <v>a</v>
      </c>
      <c r="Q16" t="str">
        <f t="shared" si="7"/>
        <v>a</v>
      </c>
    </row>
    <row r="17" spans="3:17" ht="14.25">
      <c r="C17" s="108" t="s">
        <v>75</v>
      </c>
      <c r="D17" s="110" t="s">
        <v>484</v>
      </c>
      <c r="E17" s="53" t="s">
        <v>484</v>
      </c>
      <c r="F17" s="53" t="s">
        <v>484</v>
      </c>
      <c r="G17" s="53" t="s">
        <v>484</v>
      </c>
      <c r="H17" s="53" t="s">
        <v>484</v>
      </c>
      <c r="I17" s="111" t="s">
        <v>484</v>
      </c>
      <c r="J17" s="133"/>
      <c r="L17" t="str">
        <f t="shared" si="2"/>
        <v>a</v>
      </c>
      <c r="M17" t="str">
        <f t="shared" si="3"/>
        <v>a</v>
      </c>
      <c r="N17" t="str">
        <f t="shared" si="4"/>
        <v>a</v>
      </c>
      <c r="O17" t="str">
        <f t="shared" si="5"/>
        <v>a</v>
      </c>
      <c r="P17" t="str">
        <f t="shared" si="6"/>
        <v>a</v>
      </c>
      <c r="Q17" t="str">
        <f t="shared" si="7"/>
        <v>a</v>
      </c>
    </row>
    <row r="18" spans="3:17" ht="14.25">
      <c r="C18" s="108" t="s">
        <v>76</v>
      </c>
      <c r="D18" s="110" t="s">
        <v>484</v>
      </c>
      <c r="E18" s="53" t="s">
        <v>484</v>
      </c>
      <c r="F18" s="53" t="s">
        <v>484</v>
      </c>
      <c r="G18" s="53" t="s">
        <v>484</v>
      </c>
      <c r="H18" s="53" t="s">
        <v>484</v>
      </c>
      <c r="I18" s="111" t="s">
        <v>484</v>
      </c>
      <c r="J18" s="134"/>
      <c r="L18" t="str">
        <f t="shared" si="2"/>
        <v>a</v>
      </c>
      <c r="M18" t="str">
        <f t="shared" si="3"/>
        <v>a</v>
      </c>
      <c r="N18" t="str">
        <f t="shared" si="4"/>
        <v>a</v>
      </c>
      <c r="O18" t="str">
        <f t="shared" si="5"/>
        <v>a</v>
      </c>
      <c r="P18" t="str">
        <f t="shared" si="6"/>
        <v>a</v>
      </c>
      <c r="Q18" t="str">
        <f t="shared" si="7"/>
        <v>a</v>
      </c>
    </row>
    <row r="19" spans="3:17" ht="14.25">
      <c r="C19" s="108" t="s">
        <v>77</v>
      </c>
      <c r="D19" s="110" t="s">
        <v>96</v>
      </c>
      <c r="E19" s="53" t="s">
        <v>484</v>
      </c>
      <c r="F19" s="53" t="s">
        <v>484</v>
      </c>
      <c r="G19" s="53" t="s">
        <v>484</v>
      </c>
      <c r="H19" s="53" t="s">
        <v>484</v>
      </c>
      <c r="I19" s="111" t="s">
        <v>485</v>
      </c>
      <c r="J19" s="133"/>
      <c r="L19" t="str">
        <f t="shared" si="2"/>
        <v>a･b</v>
      </c>
      <c r="M19" t="str">
        <f t="shared" si="3"/>
        <v>a</v>
      </c>
      <c r="N19" t="str">
        <f t="shared" si="4"/>
        <v>a</v>
      </c>
      <c r="O19" t="str">
        <f t="shared" si="5"/>
        <v>a</v>
      </c>
      <c r="P19" t="str">
        <f t="shared" si="6"/>
        <v>a</v>
      </c>
      <c r="Q19" t="str">
        <f t="shared" si="7"/>
        <v>c</v>
      </c>
    </row>
    <row r="20" spans="3:17" ht="24">
      <c r="C20" s="108" t="s">
        <v>78</v>
      </c>
      <c r="D20" s="110" t="s">
        <v>483</v>
      </c>
      <c r="E20" s="53" t="s">
        <v>484</v>
      </c>
      <c r="F20" s="53" t="s">
        <v>484</v>
      </c>
      <c r="G20" s="53" t="s">
        <v>485</v>
      </c>
      <c r="H20" s="53" t="s">
        <v>484</v>
      </c>
      <c r="I20" s="111" t="s">
        <v>484</v>
      </c>
      <c r="J20" s="134" t="s">
        <v>94</v>
      </c>
      <c r="L20" t="str">
        <f t="shared" si="2"/>
        <v>b</v>
      </c>
      <c r="M20" t="str">
        <f t="shared" si="3"/>
        <v>a</v>
      </c>
      <c r="N20" t="str">
        <f t="shared" si="4"/>
        <v>a</v>
      </c>
      <c r="O20" t="str">
        <f t="shared" si="5"/>
        <v>c</v>
      </c>
      <c r="P20" t="str">
        <f t="shared" si="6"/>
        <v>a</v>
      </c>
      <c r="Q20" t="str">
        <f t="shared" si="7"/>
        <v>a</v>
      </c>
    </row>
    <row r="21" spans="3:17" ht="14.25">
      <c r="C21" s="108" t="s">
        <v>79</v>
      </c>
      <c r="D21" s="110" t="s">
        <v>484</v>
      </c>
      <c r="E21" s="53" t="s">
        <v>490</v>
      </c>
      <c r="F21" s="53" t="s">
        <v>484</v>
      </c>
      <c r="G21" s="53" t="s">
        <v>484</v>
      </c>
      <c r="H21" s="53" t="s">
        <v>484</v>
      </c>
      <c r="I21" s="111" t="s">
        <v>485</v>
      </c>
      <c r="J21" s="133"/>
      <c r="L21" t="str">
        <f t="shared" si="2"/>
        <v>a</v>
      </c>
      <c r="M21">
        <f t="shared" si="3"/>
      </c>
      <c r="N21" t="str">
        <f t="shared" si="4"/>
        <v>a</v>
      </c>
      <c r="O21" t="str">
        <f t="shared" si="5"/>
        <v>a</v>
      </c>
      <c r="P21" t="str">
        <f t="shared" si="6"/>
        <v>a</v>
      </c>
      <c r="Q21" t="str">
        <f t="shared" si="7"/>
        <v>c</v>
      </c>
    </row>
    <row r="22" spans="3:17" ht="14.25">
      <c r="C22" s="108" t="s">
        <v>80</v>
      </c>
      <c r="D22" s="110" t="s">
        <v>96</v>
      </c>
      <c r="E22" s="53" t="s">
        <v>484</v>
      </c>
      <c r="F22" s="53" t="s">
        <v>484</v>
      </c>
      <c r="G22" s="53" t="s">
        <v>484</v>
      </c>
      <c r="H22" s="53" t="s">
        <v>484</v>
      </c>
      <c r="I22" s="111" t="s">
        <v>485</v>
      </c>
      <c r="J22" s="133"/>
      <c r="L22" t="str">
        <f t="shared" si="2"/>
        <v>a･b</v>
      </c>
      <c r="M22" t="str">
        <f t="shared" si="3"/>
        <v>a</v>
      </c>
      <c r="N22" t="str">
        <f t="shared" si="4"/>
        <v>a</v>
      </c>
      <c r="O22" t="str">
        <f t="shared" si="5"/>
        <v>a</v>
      </c>
      <c r="P22" t="str">
        <f t="shared" si="6"/>
        <v>a</v>
      </c>
      <c r="Q22" t="str">
        <f t="shared" si="7"/>
        <v>c</v>
      </c>
    </row>
    <row r="23" spans="3:17" ht="14.25">
      <c r="C23" s="108" t="s">
        <v>81</v>
      </c>
      <c r="D23" s="110" t="s">
        <v>484</v>
      </c>
      <c r="E23" s="53" t="s">
        <v>484</v>
      </c>
      <c r="F23" s="53" t="s">
        <v>484</v>
      </c>
      <c r="G23" s="53" t="s">
        <v>484</v>
      </c>
      <c r="H23" s="53" t="s">
        <v>484</v>
      </c>
      <c r="I23" s="111" t="s">
        <v>484</v>
      </c>
      <c r="J23" s="133"/>
      <c r="L23" t="str">
        <f t="shared" si="2"/>
        <v>a</v>
      </c>
      <c r="M23" t="str">
        <f t="shared" si="3"/>
        <v>a</v>
      </c>
      <c r="N23" t="str">
        <f t="shared" si="4"/>
        <v>a</v>
      </c>
      <c r="O23" t="str">
        <f t="shared" si="5"/>
        <v>a</v>
      </c>
      <c r="P23" t="str">
        <f t="shared" si="6"/>
        <v>a</v>
      </c>
      <c r="Q23" t="str">
        <f t="shared" si="7"/>
        <v>a</v>
      </c>
    </row>
    <row r="24" spans="3:17" ht="14.25">
      <c r="C24" s="108" t="s">
        <v>82</v>
      </c>
      <c r="D24" s="110" t="s">
        <v>96</v>
      </c>
      <c r="E24" s="53" t="s">
        <v>484</v>
      </c>
      <c r="F24" s="53" t="s">
        <v>484</v>
      </c>
      <c r="G24" s="53" t="s">
        <v>484</v>
      </c>
      <c r="H24" s="53" t="s">
        <v>484</v>
      </c>
      <c r="I24" s="111" t="s">
        <v>485</v>
      </c>
      <c r="J24" s="133"/>
      <c r="L24" t="str">
        <f t="shared" si="2"/>
        <v>a･b</v>
      </c>
      <c r="M24" t="str">
        <f t="shared" si="3"/>
        <v>a</v>
      </c>
      <c r="N24" t="str">
        <f t="shared" si="4"/>
        <v>a</v>
      </c>
      <c r="O24" t="str">
        <f t="shared" si="5"/>
        <v>a</v>
      </c>
      <c r="P24" t="str">
        <f t="shared" si="6"/>
        <v>a</v>
      </c>
      <c r="Q24" t="str">
        <f t="shared" si="7"/>
        <v>c</v>
      </c>
    </row>
    <row r="25" spans="3:17" ht="14.25">
      <c r="C25" s="108" t="s">
        <v>83</v>
      </c>
      <c r="D25" s="110" t="s">
        <v>96</v>
      </c>
      <c r="E25" s="53" t="s">
        <v>484</v>
      </c>
      <c r="F25" s="53" t="s">
        <v>484</v>
      </c>
      <c r="G25" s="53" t="s">
        <v>484</v>
      </c>
      <c r="H25" s="53" t="s">
        <v>484</v>
      </c>
      <c r="I25" s="111" t="s">
        <v>484</v>
      </c>
      <c r="J25" s="133"/>
      <c r="L25" t="str">
        <f t="shared" si="2"/>
        <v>a･b</v>
      </c>
      <c r="M25" t="str">
        <f t="shared" si="3"/>
        <v>a</v>
      </c>
      <c r="N25" t="str">
        <f t="shared" si="4"/>
        <v>a</v>
      </c>
      <c r="O25" t="str">
        <f t="shared" si="5"/>
        <v>a</v>
      </c>
      <c r="P25" t="str">
        <f t="shared" si="6"/>
        <v>a</v>
      </c>
      <c r="Q25" t="str">
        <f t="shared" si="7"/>
        <v>a</v>
      </c>
    </row>
    <row r="26" spans="3:17" ht="14.25">
      <c r="C26" s="108" t="s">
        <v>84</v>
      </c>
      <c r="D26" s="110" t="s">
        <v>484</v>
      </c>
      <c r="E26" s="53" t="s">
        <v>484</v>
      </c>
      <c r="F26" s="53" t="s">
        <v>484</v>
      </c>
      <c r="G26" s="53" t="s">
        <v>484</v>
      </c>
      <c r="H26" s="53" t="s">
        <v>484</v>
      </c>
      <c r="I26" s="111" t="s">
        <v>485</v>
      </c>
      <c r="J26" s="133"/>
      <c r="L26" t="str">
        <f t="shared" si="2"/>
        <v>a</v>
      </c>
      <c r="M26" t="str">
        <f t="shared" si="3"/>
        <v>a</v>
      </c>
      <c r="N26" t="str">
        <f t="shared" si="4"/>
        <v>a</v>
      </c>
      <c r="O26" t="str">
        <f t="shared" si="5"/>
        <v>a</v>
      </c>
      <c r="P26" t="str">
        <f t="shared" si="6"/>
        <v>a</v>
      </c>
      <c r="Q26" t="str">
        <f t="shared" si="7"/>
        <v>c</v>
      </c>
    </row>
    <row r="27" spans="3:17" ht="14.25">
      <c r="C27" s="108" t="s">
        <v>85</v>
      </c>
      <c r="D27" s="110" t="s">
        <v>484</v>
      </c>
      <c r="E27" s="53" t="s">
        <v>484</v>
      </c>
      <c r="F27" s="53" t="s">
        <v>484</v>
      </c>
      <c r="G27" s="53" t="s">
        <v>484</v>
      </c>
      <c r="H27" s="53" t="s">
        <v>484</v>
      </c>
      <c r="I27" s="111" t="s">
        <v>485</v>
      </c>
      <c r="J27" s="133"/>
      <c r="L27" t="str">
        <f t="shared" si="2"/>
        <v>a</v>
      </c>
      <c r="M27" t="str">
        <f t="shared" si="3"/>
        <v>a</v>
      </c>
      <c r="N27" t="str">
        <f t="shared" si="4"/>
        <v>a</v>
      </c>
      <c r="O27" t="str">
        <f t="shared" si="5"/>
        <v>a</v>
      </c>
      <c r="P27" t="str">
        <f t="shared" si="6"/>
        <v>a</v>
      </c>
      <c r="Q27" t="str">
        <f t="shared" si="7"/>
        <v>c</v>
      </c>
    </row>
    <row r="28" spans="3:17" ht="14.25">
      <c r="C28" s="108" t="s">
        <v>86</v>
      </c>
      <c r="D28" s="110" t="s">
        <v>484</v>
      </c>
      <c r="E28" s="53" t="s">
        <v>484</v>
      </c>
      <c r="F28" s="53" t="s">
        <v>484</v>
      </c>
      <c r="G28" s="53" t="s">
        <v>484</v>
      </c>
      <c r="H28" s="53" t="s">
        <v>484</v>
      </c>
      <c r="I28" s="111" t="s">
        <v>485</v>
      </c>
      <c r="J28" s="133"/>
      <c r="L28" t="str">
        <f t="shared" si="2"/>
        <v>a</v>
      </c>
      <c r="M28" t="str">
        <f t="shared" si="3"/>
        <v>a</v>
      </c>
      <c r="N28" t="str">
        <f t="shared" si="4"/>
        <v>a</v>
      </c>
      <c r="O28" t="str">
        <f t="shared" si="5"/>
        <v>a</v>
      </c>
      <c r="P28" t="str">
        <f t="shared" si="6"/>
        <v>a</v>
      </c>
      <c r="Q28" t="str">
        <f t="shared" si="7"/>
        <v>c</v>
      </c>
    </row>
    <row r="29" spans="3:17" ht="14.25">
      <c r="C29" s="108" t="s">
        <v>87</v>
      </c>
      <c r="D29" s="110" t="s">
        <v>484</v>
      </c>
      <c r="E29" s="53" t="s">
        <v>484</v>
      </c>
      <c r="F29" s="53" t="s">
        <v>484</v>
      </c>
      <c r="G29" s="53" t="s">
        <v>485</v>
      </c>
      <c r="H29" s="53" t="s">
        <v>485</v>
      </c>
      <c r="I29" s="111" t="s">
        <v>485</v>
      </c>
      <c r="J29" s="133"/>
      <c r="L29" t="str">
        <f t="shared" si="2"/>
        <v>a</v>
      </c>
      <c r="M29" t="str">
        <f t="shared" si="3"/>
        <v>a</v>
      </c>
      <c r="N29" t="str">
        <f t="shared" si="4"/>
        <v>a</v>
      </c>
      <c r="O29" t="str">
        <f t="shared" si="5"/>
        <v>c</v>
      </c>
      <c r="P29" t="str">
        <f t="shared" si="6"/>
        <v>c</v>
      </c>
      <c r="Q29" t="str">
        <f t="shared" si="7"/>
        <v>c</v>
      </c>
    </row>
    <row r="30" spans="3:17" ht="60">
      <c r="C30" s="108" t="s">
        <v>88</v>
      </c>
      <c r="D30" s="110" t="s">
        <v>490</v>
      </c>
      <c r="E30" s="53" t="s">
        <v>485</v>
      </c>
      <c r="F30" s="53" t="s">
        <v>484</v>
      </c>
      <c r="G30" s="53" t="s">
        <v>484</v>
      </c>
      <c r="H30" s="53" t="s">
        <v>484</v>
      </c>
      <c r="I30" s="111" t="s">
        <v>484</v>
      </c>
      <c r="J30" s="134" t="s">
        <v>95</v>
      </c>
      <c r="L30">
        <f t="shared" si="2"/>
      </c>
      <c r="M30" t="str">
        <f t="shared" si="3"/>
        <v>c</v>
      </c>
      <c r="N30" t="str">
        <f t="shared" si="4"/>
        <v>a</v>
      </c>
      <c r="O30" t="str">
        <f t="shared" si="5"/>
        <v>a</v>
      </c>
      <c r="P30" t="str">
        <f t="shared" si="6"/>
        <v>a</v>
      </c>
      <c r="Q30" t="str">
        <f t="shared" si="7"/>
        <v>a</v>
      </c>
    </row>
    <row r="31" spans="3:17" ht="14.25">
      <c r="C31" s="108" t="s">
        <v>89</v>
      </c>
      <c r="D31" s="110" t="s">
        <v>484</v>
      </c>
      <c r="E31" s="53" t="s">
        <v>484</v>
      </c>
      <c r="F31" s="53" t="s">
        <v>484</v>
      </c>
      <c r="G31" s="53" t="s">
        <v>484</v>
      </c>
      <c r="H31" s="53" t="s">
        <v>484</v>
      </c>
      <c r="I31" s="111" t="s">
        <v>485</v>
      </c>
      <c r="J31" s="133"/>
      <c r="L31" t="str">
        <f t="shared" si="2"/>
        <v>a</v>
      </c>
      <c r="M31" t="str">
        <f t="shared" si="3"/>
        <v>a</v>
      </c>
      <c r="N31" t="str">
        <f t="shared" si="4"/>
        <v>a</v>
      </c>
      <c r="O31" t="str">
        <f t="shared" si="5"/>
        <v>a</v>
      </c>
      <c r="P31" t="str">
        <f t="shared" si="6"/>
        <v>a</v>
      </c>
      <c r="Q31" t="str">
        <f t="shared" si="7"/>
        <v>c</v>
      </c>
    </row>
    <row r="32" spans="3:17" ht="14.25">
      <c r="C32" s="108" t="s">
        <v>90</v>
      </c>
      <c r="D32" s="110" t="s">
        <v>484</v>
      </c>
      <c r="E32" s="53" t="s">
        <v>484</v>
      </c>
      <c r="F32" s="53" t="s">
        <v>484</v>
      </c>
      <c r="G32" s="53" t="s">
        <v>484</v>
      </c>
      <c r="H32" s="53" t="s">
        <v>484</v>
      </c>
      <c r="I32" s="111" t="s">
        <v>484</v>
      </c>
      <c r="J32" s="133"/>
      <c r="L32" t="str">
        <f t="shared" si="2"/>
        <v>a</v>
      </c>
      <c r="M32" t="str">
        <f t="shared" si="3"/>
        <v>a</v>
      </c>
      <c r="N32" t="str">
        <f t="shared" si="4"/>
        <v>a</v>
      </c>
      <c r="O32" t="str">
        <f t="shared" si="5"/>
        <v>a</v>
      </c>
      <c r="P32" t="str">
        <f t="shared" si="6"/>
        <v>a</v>
      </c>
      <c r="Q32" t="str">
        <f t="shared" si="7"/>
        <v>a</v>
      </c>
    </row>
    <row r="33" spans="3:17" ht="14.25">
      <c r="C33" s="108" t="s">
        <v>91</v>
      </c>
      <c r="D33" s="110" t="s">
        <v>484</v>
      </c>
      <c r="E33" s="53" t="s">
        <v>484</v>
      </c>
      <c r="F33" s="53" t="s">
        <v>484</v>
      </c>
      <c r="G33" s="53" t="s">
        <v>484</v>
      </c>
      <c r="H33" s="53" t="s">
        <v>484</v>
      </c>
      <c r="I33" s="111" t="s">
        <v>484</v>
      </c>
      <c r="J33" s="133"/>
      <c r="L33" t="str">
        <f t="shared" si="2"/>
        <v>a</v>
      </c>
      <c r="M33" t="str">
        <f t="shared" si="3"/>
        <v>a</v>
      </c>
      <c r="N33" t="str">
        <f t="shared" si="4"/>
        <v>a</v>
      </c>
      <c r="O33" t="str">
        <f t="shared" si="5"/>
        <v>a</v>
      </c>
      <c r="P33" t="str">
        <f t="shared" si="6"/>
        <v>a</v>
      </c>
      <c r="Q33" t="str">
        <f t="shared" si="7"/>
        <v>a</v>
      </c>
    </row>
    <row r="34" spans="3:17" ht="15" thickBot="1">
      <c r="C34" s="109" t="s">
        <v>92</v>
      </c>
      <c r="D34" s="112" t="s">
        <v>484</v>
      </c>
      <c r="E34" s="113" t="s">
        <v>483</v>
      </c>
      <c r="F34" s="113" t="s">
        <v>484</v>
      </c>
      <c r="G34" s="113" t="s">
        <v>484</v>
      </c>
      <c r="H34" s="113" t="s">
        <v>484</v>
      </c>
      <c r="I34" s="114" t="s">
        <v>485</v>
      </c>
      <c r="J34" s="133"/>
      <c r="L34" t="str">
        <f t="shared" si="2"/>
        <v>a</v>
      </c>
      <c r="M34" t="str">
        <f t="shared" si="3"/>
        <v>b</v>
      </c>
      <c r="N34" t="str">
        <f t="shared" si="4"/>
        <v>a</v>
      </c>
      <c r="O34" t="str">
        <f t="shared" si="5"/>
        <v>a</v>
      </c>
      <c r="P34" t="str">
        <f t="shared" si="6"/>
        <v>a</v>
      </c>
      <c r="Q34" t="str">
        <f t="shared" si="7"/>
        <v>c</v>
      </c>
    </row>
    <row r="35" spans="3:17" ht="13.5">
      <c r="C35" s="22"/>
      <c r="D35" s="13"/>
      <c r="E35" s="13"/>
      <c r="F35" s="13"/>
      <c r="G35" s="13"/>
      <c r="H35" s="13"/>
      <c r="I35" s="13"/>
      <c r="J35" s="132"/>
      <c r="L35">
        <f t="shared" si="2"/>
      </c>
      <c r="M35">
        <f t="shared" si="3"/>
      </c>
      <c r="N35">
        <f t="shared" si="4"/>
      </c>
      <c r="O35">
        <f t="shared" si="5"/>
      </c>
      <c r="P35">
        <f t="shared" si="6"/>
      </c>
      <c r="Q35">
        <f t="shared" si="7"/>
      </c>
    </row>
    <row r="36" spans="3:17" ht="13.5">
      <c r="C36" s="22"/>
      <c r="D36" s="13"/>
      <c r="E36" s="13"/>
      <c r="F36" s="13"/>
      <c r="G36" s="13"/>
      <c r="H36" s="13"/>
      <c r="I36" s="13"/>
      <c r="J36" s="132"/>
      <c r="L36">
        <f t="shared" si="2"/>
      </c>
      <c r="M36">
        <f t="shared" si="3"/>
      </c>
      <c r="N36">
        <f t="shared" si="4"/>
      </c>
      <c r="O36">
        <f t="shared" si="5"/>
      </c>
      <c r="P36">
        <f t="shared" si="6"/>
      </c>
      <c r="Q36">
        <f t="shared" si="7"/>
      </c>
    </row>
    <row r="37" spans="3:17" ht="13.5">
      <c r="C37" s="22"/>
      <c r="D37" s="13"/>
      <c r="E37" s="13"/>
      <c r="F37" s="13"/>
      <c r="G37" s="13"/>
      <c r="H37" s="13"/>
      <c r="I37" s="13"/>
      <c r="J37" s="132"/>
      <c r="L37">
        <f t="shared" si="2"/>
      </c>
      <c r="M37">
        <f t="shared" si="3"/>
      </c>
      <c r="N37">
        <f t="shared" si="4"/>
      </c>
      <c r="O37">
        <f t="shared" si="5"/>
      </c>
      <c r="P37">
        <f t="shared" si="6"/>
      </c>
      <c r="Q37">
        <f t="shared" si="7"/>
      </c>
    </row>
    <row r="38" spans="3:17" ht="13.5">
      <c r="C38" s="22"/>
      <c r="D38" s="13"/>
      <c r="E38" s="13"/>
      <c r="F38" s="13"/>
      <c r="G38" s="13"/>
      <c r="H38" s="13"/>
      <c r="I38" s="13"/>
      <c r="J38" s="132"/>
      <c r="L38">
        <f t="shared" si="2"/>
      </c>
      <c r="M38">
        <f t="shared" si="3"/>
      </c>
      <c r="N38">
        <f t="shared" si="4"/>
      </c>
      <c r="O38">
        <f t="shared" si="5"/>
      </c>
      <c r="P38">
        <f t="shared" si="6"/>
      </c>
      <c r="Q38">
        <f t="shared" si="7"/>
      </c>
    </row>
    <row r="39" spans="3:17" ht="13.5">
      <c r="C39" s="22"/>
      <c r="D39" s="13"/>
      <c r="E39" s="13"/>
      <c r="F39" s="13"/>
      <c r="G39" s="13"/>
      <c r="H39" s="13"/>
      <c r="I39" s="13"/>
      <c r="J39" s="132"/>
      <c r="L39">
        <f t="shared" si="2"/>
      </c>
      <c r="M39">
        <f t="shared" si="3"/>
      </c>
      <c r="N39">
        <f t="shared" si="4"/>
      </c>
      <c r="O39">
        <f t="shared" si="5"/>
      </c>
      <c r="P39">
        <f t="shared" si="6"/>
      </c>
      <c r="Q39">
        <f t="shared" si="7"/>
      </c>
    </row>
    <row r="40" spans="3:17" ht="13.5">
      <c r="C40" s="22"/>
      <c r="D40" s="13"/>
      <c r="E40" s="13"/>
      <c r="F40" s="13"/>
      <c r="G40" s="13"/>
      <c r="H40" s="13"/>
      <c r="I40" s="13"/>
      <c r="J40" s="132"/>
      <c r="L40">
        <f t="shared" si="2"/>
      </c>
      <c r="M40">
        <f t="shared" si="3"/>
      </c>
      <c r="N40">
        <f t="shared" si="4"/>
      </c>
      <c r="O40">
        <f t="shared" si="5"/>
      </c>
      <c r="P40">
        <f t="shared" si="6"/>
      </c>
      <c r="Q40">
        <f t="shared" si="7"/>
      </c>
    </row>
    <row r="41" spans="3:17" ht="13.5">
      <c r="C41" s="22"/>
      <c r="D41" s="13"/>
      <c r="E41" s="13"/>
      <c r="F41" s="13"/>
      <c r="G41" s="13"/>
      <c r="H41" s="13"/>
      <c r="I41" s="13"/>
      <c r="J41" s="132"/>
      <c r="L41">
        <f t="shared" si="2"/>
      </c>
      <c r="M41">
        <f t="shared" si="3"/>
      </c>
      <c r="N41">
        <f t="shared" si="4"/>
      </c>
      <c r="O41">
        <f t="shared" si="5"/>
      </c>
      <c r="P41">
        <f t="shared" si="6"/>
      </c>
      <c r="Q41">
        <f t="shared" si="7"/>
      </c>
    </row>
    <row r="42" spans="3:17" ht="13.5">
      <c r="C42" s="22"/>
      <c r="D42" s="13"/>
      <c r="E42" s="13"/>
      <c r="F42" s="13"/>
      <c r="G42" s="13"/>
      <c r="H42" s="13"/>
      <c r="I42" s="13"/>
      <c r="J42" s="132"/>
      <c r="L42">
        <f t="shared" si="2"/>
      </c>
      <c r="M42">
        <f t="shared" si="3"/>
      </c>
      <c r="N42">
        <f t="shared" si="4"/>
      </c>
      <c r="O42">
        <f t="shared" si="5"/>
      </c>
      <c r="P42">
        <f t="shared" si="6"/>
      </c>
      <c r="Q42">
        <f t="shared" si="7"/>
      </c>
    </row>
    <row r="43" spans="3:17" ht="13.5">
      <c r="C43" s="22"/>
      <c r="D43" s="13"/>
      <c r="E43" s="13"/>
      <c r="F43" s="13"/>
      <c r="G43" s="13"/>
      <c r="H43" s="13"/>
      <c r="I43" s="13"/>
      <c r="J43" s="132"/>
      <c r="L43">
        <f t="shared" si="2"/>
      </c>
      <c r="M43">
        <f t="shared" si="3"/>
      </c>
      <c r="N43">
        <f t="shared" si="4"/>
      </c>
      <c r="O43">
        <f t="shared" si="5"/>
      </c>
      <c r="P43">
        <f t="shared" si="6"/>
      </c>
      <c r="Q43">
        <f t="shared" si="7"/>
      </c>
    </row>
    <row r="44" spans="3:17" ht="13.5">
      <c r="C44" s="22"/>
      <c r="D44" s="13"/>
      <c r="E44" s="13"/>
      <c r="F44" s="13"/>
      <c r="G44" s="13"/>
      <c r="H44" s="13"/>
      <c r="I44" s="13"/>
      <c r="J44" s="132"/>
      <c r="L44">
        <f t="shared" si="2"/>
      </c>
      <c r="M44">
        <f t="shared" si="3"/>
      </c>
      <c r="N44">
        <f t="shared" si="4"/>
      </c>
      <c r="O44">
        <f t="shared" si="5"/>
      </c>
      <c r="P44">
        <f t="shared" si="6"/>
      </c>
      <c r="Q44">
        <f t="shared" si="7"/>
      </c>
    </row>
    <row r="45" spans="3:17" ht="13.5">
      <c r="C45" s="22"/>
      <c r="D45" s="13"/>
      <c r="E45" s="13"/>
      <c r="F45" s="13"/>
      <c r="G45" s="13"/>
      <c r="H45" s="13"/>
      <c r="I45" s="13"/>
      <c r="J45" s="132"/>
      <c r="L45">
        <f aca="true" t="shared" si="8" ref="L45:L76">ASC(D45)</f>
      </c>
      <c r="M45">
        <f aca="true" t="shared" si="9" ref="M45:M76">ASC(E45)</f>
      </c>
      <c r="N45">
        <f aca="true" t="shared" si="10" ref="N45:N76">ASC(F45)</f>
      </c>
      <c r="O45">
        <f aca="true" t="shared" si="11" ref="O45:O76">ASC(G45)</f>
      </c>
      <c r="P45">
        <f aca="true" t="shared" si="12" ref="P45:P76">ASC(H45)</f>
      </c>
      <c r="Q45">
        <f aca="true" t="shared" si="13" ref="Q45:Q76">ASC(I45)</f>
      </c>
    </row>
    <row r="46" spans="3:17" ht="13.5">
      <c r="C46" s="22"/>
      <c r="D46" s="13"/>
      <c r="E46" s="13"/>
      <c r="F46" s="13"/>
      <c r="G46" s="13"/>
      <c r="H46" s="13"/>
      <c r="I46" s="13"/>
      <c r="J46" s="132"/>
      <c r="L46">
        <f t="shared" si="8"/>
      </c>
      <c r="M46">
        <f t="shared" si="9"/>
      </c>
      <c r="N46">
        <f t="shared" si="10"/>
      </c>
      <c r="O46">
        <f t="shared" si="11"/>
      </c>
      <c r="P46">
        <f t="shared" si="12"/>
      </c>
      <c r="Q46">
        <f t="shared" si="13"/>
      </c>
    </row>
    <row r="47" spans="3:17" ht="13.5">
      <c r="C47" s="22"/>
      <c r="D47" s="13"/>
      <c r="E47" s="13"/>
      <c r="F47" s="13"/>
      <c r="G47" s="13"/>
      <c r="H47" s="13"/>
      <c r="I47" s="13"/>
      <c r="J47" s="132"/>
      <c r="L47">
        <f t="shared" si="8"/>
      </c>
      <c r="M47">
        <f t="shared" si="9"/>
      </c>
      <c r="N47">
        <f t="shared" si="10"/>
      </c>
      <c r="O47">
        <f t="shared" si="11"/>
      </c>
      <c r="P47">
        <f t="shared" si="12"/>
      </c>
      <c r="Q47">
        <f t="shared" si="13"/>
      </c>
    </row>
    <row r="48" spans="3:17" ht="13.5">
      <c r="C48" s="22"/>
      <c r="D48" s="13"/>
      <c r="E48" s="13"/>
      <c r="F48" s="13"/>
      <c r="G48" s="13"/>
      <c r="H48" s="13"/>
      <c r="I48" s="13"/>
      <c r="J48" s="132"/>
      <c r="L48">
        <f t="shared" si="8"/>
      </c>
      <c r="M48">
        <f t="shared" si="9"/>
      </c>
      <c r="N48">
        <f t="shared" si="10"/>
      </c>
      <c r="O48">
        <f t="shared" si="11"/>
      </c>
      <c r="P48">
        <f t="shared" si="12"/>
      </c>
      <c r="Q48">
        <f t="shared" si="13"/>
      </c>
    </row>
    <row r="49" spans="3:17" ht="13.5">
      <c r="C49" s="22"/>
      <c r="D49" s="13"/>
      <c r="E49" s="13"/>
      <c r="F49" s="13"/>
      <c r="G49" s="13"/>
      <c r="H49" s="13"/>
      <c r="I49" s="13"/>
      <c r="J49" s="132"/>
      <c r="L49">
        <f t="shared" si="8"/>
      </c>
      <c r="M49">
        <f t="shared" si="9"/>
      </c>
      <c r="N49">
        <f t="shared" si="10"/>
      </c>
      <c r="O49">
        <f t="shared" si="11"/>
      </c>
      <c r="P49">
        <f t="shared" si="12"/>
      </c>
      <c r="Q49">
        <f t="shared" si="13"/>
      </c>
    </row>
    <row r="50" spans="3:17" ht="13.5">
      <c r="C50" s="22"/>
      <c r="D50" s="13"/>
      <c r="E50" s="13"/>
      <c r="F50" s="13"/>
      <c r="G50" s="13"/>
      <c r="H50" s="13"/>
      <c r="I50" s="13"/>
      <c r="J50" s="132"/>
      <c r="L50">
        <f t="shared" si="8"/>
      </c>
      <c r="M50">
        <f t="shared" si="9"/>
      </c>
      <c r="N50">
        <f t="shared" si="10"/>
      </c>
      <c r="O50">
        <f t="shared" si="11"/>
      </c>
      <c r="P50">
        <f t="shared" si="12"/>
      </c>
      <c r="Q50">
        <f t="shared" si="13"/>
      </c>
    </row>
    <row r="51" spans="3:17" ht="13.5">
      <c r="C51" s="22"/>
      <c r="D51" s="13"/>
      <c r="E51" s="13"/>
      <c r="F51" s="13"/>
      <c r="G51" s="13"/>
      <c r="H51" s="13"/>
      <c r="I51" s="13"/>
      <c r="J51" s="132"/>
      <c r="L51">
        <f t="shared" si="8"/>
      </c>
      <c r="M51">
        <f t="shared" si="9"/>
      </c>
      <c r="N51">
        <f t="shared" si="10"/>
      </c>
      <c r="O51">
        <f t="shared" si="11"/>
      </c>
      <c r="P51">
        <f t="shared" si="12"/>
      </c>
      <c r="Q51">
        <f t="shared" si="13"/>
      </c>
    </row>
    <row r="52" spans="3:17" ht="13.5">
      <c r="C52" s="22"/>
      <c r="D52" s="13"/>
      <c r="E52" s="13"/>
      <c r="F52" s="13"/>
      <c r="G52" s="13"/>
      <c r="H52" s="13"/>
      <c r="I52" s="13"/>
      <c r="J52" s="132"/>
      <c r="L52">
        <f t="shared" si="8"/>
      </c>
      <c r="M52">
        <f t="shared" si="9"/>
      </c>
      <c r="N52">
        <f t="shared" si="10"/>
      </c>
      <c r="O52">
        <f t="shared" si="11"/>
      </c>
      <c r="P52">
        <f t="shared" si="12"/>
      </c>
      <c r="Q52">
        <f t="shared" si="13"/>
      </c>
    </row>
    <row r="53" spans="3:17" ht="13.5">
      <c r="C53" s="22"/>
      <c r="D53" s="13"/>
      <c r="E53" s="13"/>
      <c r="F53" s="13"/>
      <c r="G53" s="13"/>
      <c r="H53" s="13"/>
      <c r="I53" s="13"/>
      <c r="J53" s="132"/>
      <c r="L53">
        <f t="shared" si="8"/>
      </c>
      <c r="M53">
        <f t="shared" si="9"/>
      </c>
      <c r="N53">
        <f t="shared" si="10"/>
      </c>
      <c r="O53">
        <f t="shared" si="11"/>
      </c>
      <c r="P53">
        <f t="shared" si="12"/>
      </c>
      <c r="Q53">
        <f t="shared" si="13"/>
      </c>
    </row>
    <row r="54" spans="3:17" ht="13.5">
      <c r="C54" s="22"/>
      <c r="D54" s="13"/>
      <c r="E54" s="13"/>
      <c r="F54" s="13"/>
      <c r="G54" s="13"/>
      <c r="H54" s="13"/>
      <c r="I54" s="13"/>
      <c r="J54" s="132"/>
      <c r="L54">
        <f t="shared" si="8"/>
      </c>
      <c r="M54">
        <f t="shared" si="9"/>
      </c>
      <c r="N54">
        <f t="shared" si="10"/>
      </c>
      <c r="O54">
        <f t="shared" si="11"/>
      </c>
      <c r="P54">
        <f t="shared" si="12"/>
      </c>
      <c r="Q54">
        <f t="shared" si="13"/>
      </c>
    </row>
    <row r="55" spans="3:17" ht="13.5">
      <c r="C55" s="22"/>
      <c r="D55" s="13"/>
      <c r="E55" s="13"/>
      <c r="F55" s="13"/>
      <c r="G55" s="13"/>
      <c r="H55" s="13"/>
      <c r="I55" s="13"/>
      <c r="J55" s="132"/>
      <c r="L55">
        <f t="shared" si="8"/>
      </c>
      <c r="M55">
        <f t="shared" si="9"/>
      </c>
      <c r="N55">
        <f t="shared" si="10"/>
      </c>
      <c r="O55">
        <f t="shared" si="11"/>
      </c>
      <c r="P55">
        <f t="shared" si="12"/>
      </c>
      <c r="Q55">
        <f t="shared" si="13"/>
      </c>
    </row>
    <row r="56" spans="3:17" ht="13.5">
      <c r="C56" s="22"/>
      <c r="D56" s="13"/>
      <c r="E56" s="13"/>
      <c r="F56" s="13"/>
      <c r="G56" s="13"/>
      <c r="H56" s="13"/>
      <c r="I56" s="13"/>
      <c r="J56" s="132"/>
      <c r="L56">
        <f t="shared" si="8"/>
      </c>
      <c r="M56">
        <f t="shared" si="9"/>
      </c>
      <c r="N56">
        <f t="shared" si="10"/>
      </c>
      <c r="O56">
        <f t="shared" si="11"/>
      </c>
      <c r="P56">
        <f t="shared" si="12"/>
      </c>
      <c r="Q56">
        <f t="shared" si="13"/>
      </c>
    </row>
    <row r="57" spans="3:17" ht="13.5">
      <c r="C57" s="22"/>
      <c r="D57" s="13"/>
      <c r="E57" s="13"/>
      <c r="F57" s="13"/>
      <c r="G57" s="13"/>
      <c r="H57" s="13"/>
      <c r="I57" s="13"/>
      <c r="J57" s="132"/>
      <c r="L57">
        <f t="shared" si="8"/>
      </c>
      <c r="M57">
        <f t="shared" si="9"/>
      </c>
      <c r="N57">
        <f t="shared" si="10"/>
      </c>
      <c r="O57">
        <f t="shared" si="11"/>
      </c>
      <c r="P57">
        <f t="shared" si="12"/>
      </c>
      <c r="Q57">
        <f t="shared" si="13"/>
      </c>
    </row>
    <row r="58" spans="3:17" ht="13.5">
      <c r="C58" s="22"/>
      <c r="D58" s="13"/>
      <c r="E58" s="13"/>
      <c r="F58" s="13"/>
      <c r="G58" s="13"/>
      <c r="H58" s="13"/>
      <c r="I58" s="13"/>
      <c r="J58" s="132"/>
      <c r="L58">
        <f t="shared" si="8"/>
      </c>
      <c r="M58">
        <f t="shared" si="9"/>
      </c>
      <c r="N58">
        <f t="shared" si="10"/>
      </c>
      <c r="O58">
        <f t="shared" si="11"/>
      </c>
      <c r="P58">
        <f t="shared" si="12"/>
      </c>
      <c r="Q58">
        <f t="shared" si="13"/>
      </c>
    </row>
    <row r="59" spans="3:17" ht="13.5">
      <c r="C59" s="22"/>
      <c r="D59" s="13"/>
      <c r="E59" s="13"/>
      <c r="F59" s="13"/>
      <c r="G59" s="13"/>
      <c r="H59" s="13"/>
      <c r="I59" s="13"/>
      <c r="J59" s="132"/>
      <c r="L59">
        <f t="shared" si="8"/>
      </c>
      <c r="M59">
        <f t="shared" si="9"/>
      </c>
      <c r="N59">
        <f t="shared" si="10"/>
      </c>
      <c r="O59">
        <f t="shared" si="11"/>
      </c>
      <c r="P59">
        <f t="shared" si="12"/>
      </c>
      <c r="Q59">
        <f t="shared" si="13"/>
      </c>
    </row>
    <row r="60" spans="3:17" ht="13.5">
      <c r="C60" s="22"/>
      <c r="D60" s="13"/>
      <c r="E60" s="13"/>
      <c r="F60" s="13"/>
      <c r="G60" s="13"/>
      <c r="H60" s="13"/>
      <c r="I60" s="13"/>
      <c r="J60" s="132"/>
      <c r="L60">
        <f t="shared" si="8"/>
      </c>
      <c r="M60">
        <f t="shared" si="9"/>
      </c>
      <c r="N60">
        <f t="shared" si="10"/>
      </c>
      <c r="O60">
        <f t="shared" si="11"/>
      </c>
      <c r="P60">
        <f t="shared" si="12"/>
      </c>
      <c r="Q60">
        <f t="shared" si="13"/>
      </c>
    </row>
    <row r="61" spans="3:17" ht="13.5">
      <c r="C61" s="22"/>
      <c r="D61" s="13"/>
      <c r="E61" s="13"/>
      <c r="F61" s="13"/>
      <c r="G61" s="13"/>
      <c r="H61" s="13"/>
      <c r="I61" s="13"/>
      <c r="J61" s="132"/>
      <c r="L61">
        <f t="shared" si="8"/>
      </c>
      <c r="M61">
        <f t="shared" si="9"/>
      </c>
      <c r="N61">
        <f t="shared" si="10"/>
      </c>
      <c r="O61">
        <f t="shared" si="11"/>
      </c>
      <c r="P61">
        <f t="shared" si="12"/>
      </c>
      <c r="Q61">
        <f t="shared" si="13"/>
      </c>
    </row>
    <row r="62" spans="3:17" ht="13.5">
      <c r="C62" s="22"/>
      <c r="D62" s="13"/>
      <c r="E62" s="13"/>
      <c r="F62" s="13"/>
      <c r="G62" s="13"/>
      <c r="H62" s="13"/>
      <c r="I62" s="13"/>
      <c r="J62" s="132"/>
      <c r="L62">
        <f t="shared" si="8"/>
      </c>
      <c r="M62">
        <f t="shared" si="9"/>
      </c>
      <c r="N62">
        <f t="shared" si="10"/>
      </c>
      <c r="O62">
        <f t="shared" si="11"/>
      </c>
      <c r="P62">
        <f t="shared" si="12"/>
      </c>
      <c r="Q62">
        <f t="shared" si="13"/>
      </c>
    </row>
    <row r="63" spans="3:17" ht="13.5">
      <c r="C63" s="22"/>
      <c r="D63" s="13"/>
      <c r="E63" s="13"/>
      <c r="F63" s="13"/>
      <c r="G63" s="13"/>
      <c r="H63" s="13"/>
      <c r="I63" s="13"/>
      <c r="J63" s="132"/>
      <c r="L63">
        <f t="shared" si="8"/>
      </c>
      <c r="M63">
        <f t="shared" si="9"/>
      </c>
      <c r="N63">
        <f t="shared" si="10"/>
      </c>
      <c r="O63">
        <f t="shared" si="11"/>
      </c>
      <c r="P63">
        <f t="shared" si="12"/>
      </c>
      <c r="Q63">
        <f t="shared" si="13"/>
      </c>
    </row>
    <row r="64" spans="3:17" ht="13.5">
      <c r="C64" s="22"/>
      <c r="D64" s="13"/>
      <c r="E64" s="13"/>
      <c r="F64" s="13"/>
      <c r="G64" s="13"/>
      <c r="H64" s="13"/>
      <c r="I64" s="13"/>
      <c r="J64" s="132"/>
      <c r="L64">
        <f t="shared" si="8"/>
      </c>
      <c r="M64">
        <f t="shared" si="9"/>
      </c>
      <c r="N64">
        <f t="shared" si="10"/>
      </c>
      <c r="O64">
        <f t="shared" si="11"/>
      </c>
      <c r="P64">
        <f t="shared" si="12"/>
      </c>
      <c r="Q64">
        <f t="shared" si="13"/>
      </c>
    </row>
    <row r="65" spans="3:17" ht="13.5">
      <c r="C65" s="22"/>
      <c r="D65" s="13"/>
      <c r="E65" s="13"/>
      <c r="F65" s="13"/>
      <c r="G65" s="13"/>
      <c r="H65" s="13"/>
      <c r="I65" s="13"/>
      <c r="J65" s="132"/>
      <c r="L65">
        <f t="shared" si="8"/>
      </c>
      <c r="M65">
        <f t="shared" si="9"/>
      </c>
      <c r="N65">
        <f t="shared" si="10"/>
      </c>
      <c r="O65">
        <f t="shared" si="11"/>
      </c>
      <c r="P65">
        <f t="shared" si="12"/>
      </c>
      <c r="Q65">
        <f t="shared" si="13"/>
      </c>
    </row>
    <row r="66" spans="3:17" ht="13.5">
      <c r="C66" s="22"/>
      <c r="D66" s="13"/>
      <c r="E66" s="13"/>
      <c r="F66" s="13"/>
      <c r="G66" s="13"/>
      <c r="H66" s="13"/>
      <c r="I66" s="13"/>
      <c r="J66" s="132"/>
      <c r="L66">
        <f t="shared" si="8"/>
      </c>
      <c r="M66">
        <f t="shared" si="9"/>
      </c>
      <c r="N66">
        <f t="shared" si="10"/>
      </c>
      <c r="O66">
        <f t="shared" si="11"/>
      </c>
      <c r="P66">
        <f t="shared" si="12"/>
      </c>
      <c r="Q66">
        <f t="shared" si="13"/>
      </c>
    </row>
    <row r="67" spans="3:17" ht="13.5">
      <c r="C67" s="22"/>
      <c r="D67" s="13"/>
      <c r="E67" s="13"/>
      <c r="F67" s="13"/>
      <c r="G67" s="13"/>
      <c r="H67" s="13"/>
      <c r="I67" s="13"/>
      <c r="J67" s="132"/>
      <c r="L67">
        <f t="shared" si="8"/>
      </c>
      <c r="M67">
        <f t="shared" si="9"/>
      </c>
      <c r="N67">
        <f t="shared" si="10"/>
      </c>
      <c r="O67">
        <f t="shared" si="11"/>
      </c>
      <c r="P67">
        <f t="shared" si="12"/>
      </c>
      <c r="Q67">
        <f t="shared" si="13"/>
      </c>
    </row>
    <row r="68" spans="3:17" ht="13.5">
      <c r="C68" s="22"/>
      <c r="D68" s="13"/>
      <c r="E68" s="13"/>
      <c r="F68" s="13"/>
      <c r="G68" s="13"/>
      <c r="H68" s="13"/>
      <c r="I68" s="13"/>
      <c r="J68" s="132"/>
      <c r="L68">
        <f t="shared" si="8"/>
      </c>
      <c r="M68">
        <f t="shared" si="9"/>
      </c>
      <c r="N68">
        <f t="shared" si="10"/>
      </c>
      <c r="O68">
        <f t="shared" si="11"/>
      </c>
      <c r="P68">
        <f t="shared" si="12"/>
      </c>
      <c r="Q68">
        <f t="shared" si="13"/>
      </c>
    </row>
    <row r="69" spans="3:17" ht="13.5">
      <c r="C69" s="22"/>
      <c r="D69" s="13"/>
      <c r="E69" s="13"/>
      <c r="F69" s="13"/>
      <c r="G69" s="13"/>
      <c r="H69" s="13"/>
      <c r="I69" s="13"/>
      <c r="J69" s="132"/>
      <c r="L69">
        <f t="shared" si="8"/>
      </c>
      <c r="M69">
        <f t="shared" si="9"/>
      </c>
      <c r="N69">
        <f t="shared" si="10"/>
      </c>
      <c r="O69">
        <f t="shared" si="11"/>
      </c>
      <c r="P69">
        <f t="shared" si="12"/>
      </c>
      <c r="Q69">
        <f t="shared" si="13"/>
      </c>
    </row>
    <row r="70" spans="3:17" ht="13.5">
      <c r="C70" s="22"/>
      <c r="D70" s="13"/>
      <c r="E70" s="13"/>
      <c r="F70" s="13"/>
      <c r="G70" s="13"/>
      <c r="H70" s="13"/>
      <c r="I70" s="13"/>
      <c r="J70" s="132"/>
      <c r="L70">
        <f t="shared" si="8"/>
      </c>
      <c r="M70">
        <f t="shared" si="9"/>
      </c>
      <c r="N70">
        <f t="shared" si="10"/>
      </c>
      <c r="O70">
        <f t="shared" si="11"/>
      </c>
      <c r="P70">
        <f t="shared" si="12"/>
      </c>
      <c r="Q70">
        <f t="shared" si="13"/>
      </c>
    </row>
    <row r="71" spans="3:17" ht="13.5">
      <c r="C71" s="22"/>
      <c r="D71" s="13"/>
      <c r="E71" s="13"/>
      <c r="F71" s="13"/>
      <c r="G71" s="13"/>
      <c r="H71" s="13"/>
      <c r="I71" s="13"/>
      <c r="J71" s="132"/>
      <c r="L71">
        <f t="shared" si="8"/>
      </c>
      <c r="M71">
        <f t="shared" si="9"/>
      </c>
      <c r="N71">
        <f t="shared" si="10"/>
      </c>
      <c r="O71">
        <f t="shared" si="11"/>
      </c>
      <c r="P71">
        <f t="shared" si="12"/>
      </c>
      <c r="Q71">
        <f t="shared" si="13"/>
      </c>
    </row>
    <row r="72" spans="3:17" ht="13.5">
      <c r="C72" s="22"/>
      <c r="D72" s="13"/>
      <c r="E72" s="13"/>
      <c r="F72" s="13"/>
      <c r="G72" s="13"/>
      <c r="H72" s="13"/>
      <c r="I72" s="13"/>
      <c r="J72" s="132"/>
      <c r="L72">
        <f t="shared" si="8"/>
      </c>
      <c r="M72">
        <f t="shared" si="9"/>
      </c>
      <c r="N72">
        <f t="shared" si="10"/>
      </c>
      <c r="O72">
        <f t="shared" si="11"/>
      </c>
      <c r="P72">
        <f t="shared" si="12"/>
      </c>
      <c r="Q72">
        <f t="shared" si="13"/>
      </c>
    </row>
    <row r="73" spans="3:17" ht="13.5">
      <c r="C73" s="22"/>
      <c r="D73" s="13"/>
      <c r="E73" s="13"/>
      <c r="F73" s="13"/>
      <c r="G73" s="13"/>
      <c r="H73" s="13"/>
      <c r="I73" s="13"/>
      <c r="J73" s="132"/>
      <c r="L73">
        <f t="shared" si="8"/>
      </c>
      <c r="M73">
        <f t="shared" si="9"/>
      </c>
      <c r="N73">
        <f t="shared" si="10"/>
      </c>
      <c r="O73">
        <f t="shared" si="11"/>
      </c>
      <c r="P73">
        <f t="shared" si="12"/>
      </c>
      <c r="Q73">
        <f t="shared" si="13"/>
      </c>
    </row>
    <row r="74" spans="3:17" ht="13.5">
      <c r="C74" s="22"/>
      <c r="D74" s="13"/>
      <c r="E74" s="13"/>
      <c r="F74" s="13"/>
      <c r="G74" s="13"/>
      <c r="H74" s="13"/>
      <c r="I74" s="13"/>
      <c r="J74" s="132"/>
      <c r="L74">
        <f t="shared" si="8"/>
      </c>
      <c r="M74">
        <f t="shared" si="9"/>
      </c>
      <c r="N74">
        <f t="shared" si="10"/>
      </c>
      <c r="O74">
        <f t="shared" si="11"/>
      </c>
      <c r="P74">
        <f t="shared" si="12"/>
      </c>
      <c r="Q74">
        <f t="shared" si="13"/>
      </c>
    </row>
    <row r="75" spans="3:17" ht="13.5">
      <c r="C75" s="22"/>
      <c r="D75" s="13"/>
      <c r="E75" s="13"/>
      <c r="F75" s="13"/>
      <c r="G75" s="13"/>
      <c r="H75" s="13"/>
      <c r="I75" s="13"/>
      <c r="J75" s="132"/>
      <c r="L75">
        <f t="shared" si="8"/>
      </c>
      <c r="M75">
        <f t="shared" si="9"/>
      </c>
      <c r="N75">
        <f t="shared" si="10"/>
      </c>
      <c r="O75">
        <f t="shared" si="11"/>
      </c>
      <c r="P75">
        <f t="shared" si="12"/>
      </c>
      <c r="Q75">
        <f t="shared" si="13"/>
      </c>
    </row>
    <row r="76" spans="3:17" ht="13.5">
      <c r="C76" s="22"/>
      <c r="D76" s="13"/>
      <c r="E76" s="13"/>
      <c r="F76" s="13"/>
      <c r="G76" s="13"/>
      <c r="H76" s="13"/>
      <c r="I76" s="13"/>
      <c r="J76" s="132"/>
      <c r="L76">
        <f t="shared" si="8"/>
      </c>
      <c r="M76">
        <f t="shared" si="9"/>
      </c>
      <c r="N76">
        <f t="shared" si="10"/>
      </c>
      <c r="O76">
        <f t="shared" si="11"/>
      </c>
      <c r="P76">
        <f t="shared" si="12"/>
      </c>
      <c r="Q76">
        <f t="shared" si="13"/>
      </c>
    </row>
    <row r="77" spans="3:17" ht="13.5">
      <c r="C77" s="22"/>
      <c r="D77" s="13"/>
      <c r="E77" s="13"/>
      <c r="F77" s="13"/>
      <c r="G77" s="13"/>
      <c r="H77" s="13"/>
      <c r="I77" s="13"/>
      <c r="J77" s="132"/>
      <c r="L77">
        <f aca="true" t="shared" si="14" ref="L77:L108">ASC(D77)</f>
      </c>
      <c r="M77">
        <f aca="true" t="shared" si="15" ref="M77:M108">ASC(E77)</f>
      </c>
      <c r="N77">
        <f aca="true" t="shared" si="16" ref="N77:N108">ASC(F77)</f>
      </c>
      <c r="O77">
        <f aca="true" t="shared" si="17" ref="O77:O108">ASC(G77)</f>
      </c>
      <c r="P77">
        <f aca="true" t="shared" si="18" ref="P77:P108">ASC(H77)</f>
      </c>
      <c r="Q77">
        <f aca="true" t="shared" si="19" ref="Q77:Q108">ASC(I77)</f>
      </c>
    </row>
    <row r="78" spans="3:17" ht="13.5">
      <c r="C78" s="22"/>
      <c r="D78" s="13"/>
      <c r="E78" s="13"/>
      <c r="F78" s="13"/>
      <c r="G78" s="13"/>
      <c r="H78" s="13"/>
      <c r="I78" s="13"/>
      <c r="J78" s="132"/>
      <c r="L78">
        <f t="shared" si="14"/>
      </c>
      <c r="M78">
        <f t="shared" si="15"/>
      </c>
      <c r="N78">
        <f t="shared" si="16"/>
      </c>
      <c r="O78">
        <f t="shared" si="17"/>
      </c>
      <c r="P78">
        <f t="shared" si="18"/>
      </c>
      <c r="Q78">
        <f t="shared" si="19"/>
      </c>
    </row>
    <row r="79" spans="3:17" ht="13.5">
      <c r="C79" s="22"/>
      <c r="D79" s="13"/>
      <c r="E79" s="13"/>
      <c r="F79" s="13"/>
      <c r="G79" s="13"/>
      <c r="H79" s="13"/>
      <c r="I79" s="13"/>
      <c r="J79" s="132"/>
      <c r="L79">
        <f t="shared" si="14"/>
      </c>
      <c r="M79">
        <f t="shared" si="15"/>
      </c>
      <c r="N79">
        <f t="shared" si="16"/>
      </c>
      <c r="O79">
        <f t="shared" si="17"/>
      </c>
      <c r="P79">
        <f t="shared" si="18"/>
      </c>
      <c r="Q79">
        <f t="shared" si="19"/>
      </c>
    </row>
    <row r="80" spans="3:17" ht="13.5">
      <c r="C80" s="22"/>
      <c r="D80" s="13"/>
      <c r="E80" s="13"/>
      <c r="F80" s="13"/>
      <c r="G80" s="13"/>
      <c r="H80" s="13"/>
      <c r="I80" s="13"/>
      <c r="J80" s="132"/>
      <c r="L80">
        <f t="shared" si="14"/>
      </c>
      <c r="M80">
        <f t="shared" si="15"/>
      </c>
      <c r="N80">
        <f t="shared" si="16"/>
      </c>
      <c r="O80">
        <f t="shared" si="17"/>
      </c>
      <c r="P80">
        <f t="shared" si="18"/>
      </c>
      <c r="Q80">
        <f t="shared" si="19"/>
      </c>
    </row>
    <row r="81" spans="3:17" ht="13.5">
      <c r="C81" s="22"/>
      <c r="D81" s="13"/>
      <c r="E81" s="13"/>
      <c r="F81" s="13"/>
      <c r="G81" s="13"/>
      <c r="H81" s="13"/>
      <c r="I81" s="13"/>
      <c r="J81" s="132"/>
      <c r="L81">
        <f t="shared" si="14"/>
      </c>
      <c r="M81">
        <f t="shared" si="15"/>
      </c>
      <c r="N81">
        <f t="shared" si="16"/>
      </c>
      <c r="O81">
        <f t="shared" si="17"/>
      </c>
      <c r="P81">
        <f t="shared" si="18"/>
      </c>
      <c r="Q81">
        <f t="shared" si="19"/>
      </c>
    </row>
    <row r="82" spans="3:17" ht="13.5">
      <c r="C82" s="22"/>
      <c r="D82" s="13"/>
      <c r="E82" s="13"/>
      <c r="F82" s="13"/>
      <c r="G82" s="13"/>
      <c r="H82" s="13"/>
      <c r="I82" s="13"/>
      <c r="J82" s="132"/>
      <c r="L82">
        <f t="shared" si="14"/>
      </c>
      <c r="M82">
        <f t="shared" si="15"/>
      </c>
      <c r="N82">
        <f t="shared" si="16"/>
      </c>
      <c r="O82">
        <f t="shared" si="17"/>
      </c>
      <c r="P82">
        <f t="shared" si="18"/>
      </c>
      <c r="Q82">
        <f t="shared" si="19"/>
      </c>
    </row>
    <row r="83" spans="3:17" ht="13.5">
      <c r="C83" s="22"/>
      <c r="D83" s="13"/>
      <c r="E83" s="13"/>
      <c r="F83" s="13"/>
      <c r="G83" s="13"/>
      <c r="H83" s="13"/>
      <c r="I83" s="13"/>
      <c r="J83" s="132"/>
      <c r="L83">
        <f t="shared" si="14"/>
      </c>
      <c r="M83">
        <f t="shared" si="15"/>
      </c>
      <c r="N83">
        <f t="shared" si="16"/>
      </c>
      <c r="O83">
        <f t="shared" si="17"/>
      </c>
      <c r="P83">
        <f t="shared" si="18"/>
      </c>
      <c r="Q83">
        <f t="shared" si="19"/>
      </c>
    </row>
    <row r="84" spans="3:17" ht="13.5">
      <c r="C84" s="22"/>
      <c r="D84" s="13"/>
      <c r="E84" s="13"/>
      <c r="F84" s="13"/>
      <c r="G84" s="13"/>
      <c r="H84" s="13"/>
      <c r="I84" s="13"/>
      <c r="J84" s="132"/>
      <c r="L84">
        <f t="shared" si="14"/>
      </c>
      <c r="M84">
        <f t="shared" si="15"/>
      </c>
      <c r="N84">
        <f t="shared" si="16"/>
      </c>
      <c r="O84">
        <f t="shared" si="17"/>
      </c>
      <c r="P84">
        <f t="shared" si="18"/>
      </c>
      <c r="Q84">
        <f t="shared" si="19"/>
      </c>
    </row>
    <row r="85" spans="3:17" ht="13.5">
      <c r="C85" s="22"/>
      <c r="D85" s="13"/>
      <c r="E85" s="13"/>
      <c r="F85" s="13"/>
      <c r="G85" s="13"/>
      <c r="H85" s="13"/>
      <c r="I85" s="13"/>
      <c r="J85" s="132"/>
      <c r="L85">
        <f t="shared" si="14"/>
      </c>
      <c r="M85">
        <f t="shared" si="15"/>
      </c>
      <c r="N85">
        <f t="shared" si="16"/>
      </c>
      <c r="O85">
        <f t="shared" si="17"/>
      </c>
      <c r="P85">
        <f t="shared" si="18"/>
      </c>
      <c r="Q85">
        <f t="shared" si="19"/>
      </c>
    </row>
    <row r="86" spans="3:17" ht="13.5">
      <c r="C86" s="22"/>
      <c r="D86" s="13"/>
      <c r="E86" s="13"/>
      <c r="F86" s="13"/>
      <c r="G86" s="13"/>
      <c r="H86" s="13"/>
      <c r="I86" s="13"/>
      <c r="J86" s="132"/>
      <c r="L86">
        <f t="shared" si="14"/>
      </c>
      <c r="M86">
        <f t="shared" si="15"/>
      </c>
      <c r="N86">
        <f t="shared" si="16"/>
      </c>
      <c r="O86">
        <f t="shared" si="17"/>
      </c>
      <c r="P86">
        <f t="shared" si="18"/>
      </c>
      <c r="Q86">
        <f t="shared" si="19"/>
      </c>
    </row>
    <row r="87" spans="3:17" ht="13.5">
      <c r="C87" s="22"/>
      <c r="D87" s="13"/>
      <c r="E87" s="13"/>
      <c r="F87" s="13"/>
      <c r="G87" s="13"/>
      <c r="H87" s="13"/>
      <c r="I87" s="13"/>
      <c r="J87" s="132"/>
      <c r="L87">
        <f t="shared" si="14"/>
      </c>
      <c r="M87">
        <f t="shared" si="15"/>
      </c>
      <c r="N87">
        <f t="shared" si="16"/>
      </c>
      <c r="O87">
        <f t="shared" si="17"/>
      </c>
      <c r="P87">
        <f t="shared" si="18"/>
      </c>
      <c r="Q87">
        <f t="shared" si="19"/>
      </c>
    </row>
    <row r="88" spans="3:17" ht="13.5">
      <c r="C88" s="22"/>
      <c r="D88" s="13"/>
      <c r="E88" s="13"/>
      <c r="F88" s="13"/>
      <c r="G88" s="13"/>
      <c r="H88" s="13"/>
      <c r="I88" s="13"/>
      <c r="J88" s="132"/>
      <c r="L88">
        <f t="shared" si="14"/>
      </c>
      <c r="M88">
        <f t="shared" si="15"/>
      </c>
      <c r="N88">
        <f t="shared" si="16"/>
      </c>
      <c r="O88">
        <f t="shared" si="17"/>
      </c>
      <c r="P88">
        <f t="shared" si="18"/>
      </c>
      <c r="Q88">
        <f t="shared" si="19"/>
      </c>
    </row>
    <row r="89" spans="3:17" ht="13.5">
      <c r="C89" s="22"/>
      <c r="D89" s="13"/>
      <c r="E89" s="13"/>
      <c r="F89" s="13"/>
      <c r="G89" s="13"/>
      <c r="H89" s="13"/>
      <c r="I89" s="13"/>
      <c r="J89" s="132"/>
      <c r="L89">
        <f t="shared" si="14"/>
      </c>
      <c r="M89">
        <f t="shared" si="15"/>
      </c>
      <c r="N89">
        <f t="shared" si="16"/>
      </c>
      <c r="O89">
        <f t="shared" si="17"/>
      </c>
      <c r="P89">
        <f t="shared" si="18"/>
      </c>
      <c r="Q89">
        <f t="shared" si="19"/>
      </c>
    </row>
    <row r="90" spans="12:17" ht="13.5">
      <c r="L90">
        <f t="shared" si="14"/>
      </c>
      <c r="M90">
        <f t="shared" si="15"/>
      </c>
      <c r="N90">
        <f t="shared" si="16"/>
      </c>
      <c r="O90">
        <f t="shared" si="17"/>
      </c>
      <c r="P90">
        <f t="shared" si="18"/>
      </c>
      <c r="Q90">
        <f t="shared" si="19"/>
      </c>
    </row>
    <row r="91" spans="12:17" ht="13.5">
      <c r="L91">
        <f t="shared" si="14"/>
      </c>
      <c r="M91">
        <f t="shared" si="15"/>
      </c>
      <c r="N91">
        <f t="shared" si="16"/>
      </c>
      <c r="O91">
        <f t="shared" si="17"/>
      </c>
      <c r="P91">
        <f t="shared" si="18"/>
      </c>
      <c r="Q91">
        <f t="shared" si="19"/>
      </c>
    </row>
    <row r="92" spans="12:17" ht="13.5">
      <c r="L92">
        <f t="shared" si="14"/>
      </c>
      <c r="M92">
        <f t="shared" si="15"/>
      </c>
      <c r="N92">
        <f t="shared" si="16"/>
      </c>
      <c r="O92">
        <f t="shared" si="17"/>
      </c>
      <c r="P92">
        <f t="shared" si="18"/>
      </c>
      <c r="Q92">
        <f t="shared" si="19"/>
      </c>
    </row>
    <row r="93" spans="12:17" ht="13.5">
      <c r="L93">
        <f t="shared" si="14"/>
      </c>
      <c r="M93">
        <f t="shared" si="15"/>
      </c>
      <c r="N93">
        <f t="shared" si="16"/>
      </c>
      <c r="O93">
        <f t="shared" si="17"/>
      </c>
      <c r="P93">
        <f t="shared" si="18"/>
      </c>
      <c r="Q93">
        <f t="shared" si="19"/>
      </c>
    </row>
    <row r="94" spans="12:17" ht="13.5">
      <c r="L94">
        <f t="shared" si="14"/>
      </c>
      <c r="M94">
        <f t="shared" si="15"/>
      </c>
      <c r="N94">
        <f t="shared" si="16"/>
      </c>
      <c r="O94">
        <f t="shared" si="17"/>
      </c>
      <c r="P94">
        <f t="shared" si="18"/>
      </c>
      <c r="Q94">
        <f t="shared" si="19"/>
      </c>
    </row>
    <row r="95" spans="12:17" ht="13.5">
      <c r="L95">
        <f t="shared" si="14"/>
      </c>
      <c r="M95">
        <f t="shared" si="15"/>
      </c>
      <c r="N95">
        <f t="shared" si="16"/>
      </c>
      <c r="O95">
        <f t="shared" si="17"/>
      </c>
      <c r="P95">
        <f t="shared" si="18"/>
      </c>
      <c r="Q95">
        <f t="shared" si="19"/>
      </c>
    </row>
    <row r="96" spans="12:17" ht="13.5">
      <c r="L96">
        <f t="shared" si="14"/>
      </c>
      <c r="M96">
        <f t="shared" si="15"/>
      </c>
      <c r="N96">
        <f t="shared" si="16"/>
      </c>
      <c r="O96">
        <f t="shared" si="17"/>
      </c>
      <c r="P96">
        <f t="shared" si="18"/>
      </c>
      <c r="Q96">
        <f t="shared" si="19"/>
      </c>
    </row>
    <row r="97" spans="12:17" ht="13.5">
      <c r="L97">
        <f t="shared" si="14"/>
      </c>
      <c r="M97">
        <f t="shared" si="15"/>
      </c>
      <c r="N97">
        <f t="shared" si="16"/>
      </c>
      <c r="O97">
        <f t="shared" si="17"/>
      </c>
      <c r="P97">
        <f t="shared" si="18"/>
      </c>
      <c r="Q97">
        <f t="shared" si="19"/>
      </c>
    </row>
    <row r="98" spans="12:17" ht="13.5">
      <c r="L98">
        <f t="shared" si="14"/>
      </c>
      <c r="M98">
        <f t="shared" si="15"/>
      </c>
      <c r="N98">
        <f t="shared" si="16"/>
      </c>
      <c r="O98">
        <f t="shared" si="17"/>
      </c>
      <c r="P98">
        <f t="shared" si="18"/>
      </c>
      <c r="Q98">
        <f t="shared" si="19"/>
      </c>
    </row>
    <row r="99" spans="12:17" ht="13.5">
      <c r="L99">
        <f t="shared" si="14"/>
      </c>
      <c r="M99">
        <f t="shared" si="15"/>
      </c>
      <c r="N99">
        <f t="shared" si="16"/>
      </c>
      <c r="O99">
        <f t="shared" si="17"/>
      </c>
      <c r="P99">
        <f t="shared" si="18"/>
      </c>
      <c r="Q99">
        <f t="shared" si="19"/>
      </c>
    </row>
    <row r="100" spans="12:17" ht="13.5">
      <c r="L100">
        <f t="shared" si="14"/>
      </c>
      <c r="M100">
        <f t="shared" si="15"/>
      </c>
      <c r="N100">
        <f t="shared" si="16"/>
      </c>
      <c r="O100">
        <f t="shared" si="17"/>
      </c>
      <c r="P100">
        <f t="shared" si="18"/>
      </c>
      <c r="Q100">
        <f t="shared" si="19"/>
      </c>
    </row>
    <row r="101" spans="12:17" ht="13.5">
      <c r="L101">
        <f t="shared" si="14"/>
      </c>
      <c r="M101">
        <f t="shared" si="15"/>
      </c>
      <c r="N101">
        <f t="shared" si="16"/>
      </c>
      <c r="O101">
        <f t="shared" si="17"/>
      </c>
      <c r="P101">
        <f t="shared" si="18"/>
      </c>
      <c r="Q101">
        <f t="shared" si="19"/>
      </c>
    </row>
    <row r="102" spans="12:17" ht="13.5">
      <c r="L102">
        <f t="shared" si="14"/>
      </c>
      <c r="M102">
        <f t="shared" si="15"/>
      </c>
      <c r="N102">
        <f t="shared" si="16"/>
      </c>
      <c r="O102">
        <f t="shared" si="17"/>
      </c>
      <c r="P102">
        <f t="shared" si="18"/>
      </c>
      <c r="Q102">
        <f t="shared" si="19"/>
      </c>
    </row>
    <row r="103" spans="12:17" ht="13.5">
      <c r="L103">
        <f t="shared" si="14"/>
      </c>
      <c r="M103">
        <f t="shared" si="15"/>
      </c>
      <c r="N103">
        <f t="shared" si="16"/>
      </c>
      <c r="O103">
        <f t="shared" si="17"/>
      </c>
      <c r="P103">
        <f t="shared" si="18"/>
      </c>
      <c r="Q103">
        <f t="shared" si="19"/>
      </c>
    </row>
    <row r="104" spans="12:17" ht="13.5">
      <c r="L104">
        <f t="shared" si="14"/>
      </c>
      <c r="M104">
        <f t="shared" si="15"/>
      </c>
      <c r="N104">
        <f t="shared" si="16"/>
      </c>
      <c r="O104">
        <f t="shared" si="17"/>
      </c>
      <c r="P104">
        <f t="shared" si="18"/>
      </c>
      <c r="Q104">
        <f t="shared" si="19"/>
      </c>
    </row>
    <row r="105" spans="12:17" ht="13.5">
      <c r="L105">
        <f t="shared" si="14"/>
      </c>
      <c r="M105">
        <f t="shared" si="15"/>
      </c>
      <c r="N105">
        <f t="shared" si="16"/>
      </c>
      <c r="O105">
        <f t="shared" si="17"/>
      </c>
      <c r="P105">
        <f t="shared" si="18"/>
      </c>
      <c r="Q105">
        <f t="shared" si="19"/>
      </c>
    </row>
    <row r="106" spans="12:17" ht="13.5">
      <c r="L106">
        <f t="shared" si="14"/>
      </c>
      <c r="M106">
        <f t="shared" si="15"/>
      </c>
      <c r="N106">
        <f t="shared" si="16"/>
      </c>
      <c r="O106">
        <f t="shared" si="17"/>
      </c>
      <c r="P106">
        <f t="shared" si="18"/>
      </c>
      <c r="Q106">
        <f t="shared" si="19"/>
      </c>
    </row>
    <row r="107" spans="12:17" ht="13.5">
      <c r="L107">
        <f t="shared" si="14"/>
      </c>
      <c r="M107">
        <f t="shared" si="15"/>
      </c>
      <c r="N107">
        <f t="shared" si="16"/>
      </c>
      <c r="O107">
        <f t="shared" si="17"/>
      </c>
      <c r="P107">
        <f t="shared" si="18"/>
      </c>
      <c r="Q107">
        <f t="shared" si="19"/>
      </c>
    </row>
    <row r="108" spans="12:17" ht="13.5">
      <c r="L108">
        <f t="shared" si="14"/>
      </c>
      <c r="M108">
        <f t="shared" si="15"/>
      </c>
      <c r="N108">
        <f t="shared" si="16"/>
      </c>
      <c r="O108">
        <f t="shared" si="17"/>
      </c>
      <c r="P108">
        <f t="shared" si="18"/>
      </c>
      <c r="Q108">
        <f t="shared" si="19"/>
      </c>
    </row>
    <row r="109" spans="12:17" ht="13.5">
      <c r="L109">
        <f aca="true" t="shared" si="20" ref="L109:L140">ASC(D109)</f>
      </c>
      <c r="M109">
        <f aca="true" t="shared" si="21" ref="M109:M140">ASC(E109)</f>
      </c>
      <c r="N109">
        <f aca="true" t="shared" si="22" ref="N109:N140">ASC(F109)</f>
      </c>
      <c r="O109">
        <f aca="true" t="shared" si="23" ref="O109:O140">ASC(G109)</f>
      </c>
      <c r="P109">
        <f aca="true" t="shared" si="24" ref="P109:P140">ASC(H109)</f>
      </c>
      <c r="Q109">
        <f aca="true" t="shared" si="25" ref="Q109:Q140">ASC(I109)</f>
      </c>
    </row>
    <row r="110" spans="12:17" ht="13.5">
      <c r="L110">
        <f t="shared" si="20"/>
      </c>
      <c r="M110">
        <f t="shared" si="21"/>
      </c>
      <c r="N110">
        <f t="shared" si="22"/>
      </c>
      <c r="O110">
        <f t="shared" si="23"/>
      </c>
      <c r="P110">
        <f t="shared" si="24"/>
      </c>
      <c r="Q110">
        <f t="shared" si="25"/>
      </c>
    </row>
    <row r="111" spans="12:17" ht="13.5">
      <c r="L111">
        <f t="shared" si="20"/>
      </c>
      <c r="M111">
        <f t="shared" si="21"/>
      </c>
      <c r="N111">
        <f t="shared" si="22"/>
      </c>
      <c r="O111">
        <f t="shared" si="23"/>
      </c>
      <c r="P111">
        <f t="shared" si="24"/>
      </c>
      <c r="Q111">
        <f t="shared" si="25"/>
      </c>
    </row>
    <row r="112" spans="12:17" ht="13.5">
      <c r="L112">
        <f t="shared" si="20"/>
      </c>
      <c r="M112">
        <f t="shared" si="21"/>
      </c>
      <c r="N112">
        <f t="shared" si="22"/>
      </c>
      <c r="O112">
        <f t="shared" si="23"/>
      </c>
      <c r="P112">
        <f t="shared" si="24"/>
      </c>
      <c r="Q112">
        <f t="shared" si="25"/>
      </c>
    </row>
    <row r="113" spans="12:17" ht="13.5">
      <c r="L113">
        <f t="shared" si="20"/>
      </c>
      <c r="M113">
        <f t="shared" si="21"/>
      </c>
      <c r="N113">
        <f t="shared" si="22"/>
      </c>
      <c r="O113">
        <f t="shared" si="23"/>
      </c>
      <c r="P113">
        <f t="shared" si="24"/>
      </c>
      <c r="Q113">
        <f t="shared" si="25"/>
      </c>
    </row>
    <row r="114" spans="12:17" ht="13.5">
      <c r="L114">
        <f t="shared" si="20"/>
      </c>
      <c r="M114">
        <f t="shared" si="21"/>
      </c>
      <c r="N114">
        <f t="shared" si="22"/>
      </c>
      <c r="O114">
        <f t="shared" si="23"/>
      </c>
      <c r="P114">
        <f t="shared" si="24"/>
      </c>
      <c r="Q114">
        <f t="shared" si="25"/>
      </c>
    </row>
    <row r="115" spans="12:17" ht="13.5">
      <c r="L115">
        <f t="shared" si="20"/>
      </c>
      <c r="M115">
        <f t="shared" si="21"/>
      </c>
      <c r="N115">
        <f t="shared" si="22"/>
      </c>
      <c r="O115">
        <f t="shared" si="23"/>
      </c>
      <c r="P115">
        <f t="shared" si="24"/>
      </c>
      <c r="Q115">
        <f t="shared" si="25"/>
      </c>
    </row>
    <row r="116" spans="12:17" ht="13.5">
      <c r="L116">
        <f t="shared" si="20"/>
      </c>
      <c r="M116">
        <f t="shared" si="21"/>
      </c>
      <c r="N116">
        <f t="shared" si="22"/>
      </c>
      <c r="O116">
        <f t="shared" si="23"/>
      </c>
      <c r="P116">
        <f t="shared" si="24"/>
      </c>
      <c r="Q116">
        <f t="shared" si="25"/>
      </c>
    </row>
    <row r="117" spans="12:17" ht="13.5">
      <c r="L117">
        <f t="shared" si="20"/>
      </c>
      <c r="M117">
        <f t="shared" si="21"/>
      </c>
      <c r="N117">
        <f t="shared" si="22"/>
      </c>
      <c r="O117">
        <f t="shared" si="23"/>
      </c>
      <c r="P117">
        <f t="shared" si="24"/>
      </c>
      <c r="Q117">
        <f t="shared" si="25"/>
      </c>
    </row>
    <row r="118" spans="12:17" ht="13.5">
      <c r="L118">
        <f t="shared" si="20"/>
      </c>
      <c r="M118">
        <f t="shared" si="21"/>
      </c>
      <c r="N118">
        <f t="shared" si="22"/>
      </c>
      <c r="O118">
        <f t="shared" si="23"/>
      </c>
      <c r="P118">
        <f t="shared" si="24"/>
      </c>
      <c r="Q118">
        <f t="shared" si="25"/>
      </c>
    </row>
    <row r="119" spans="12:17" ht="13.5">
      <c r="L119">
        <f t="shared" si="20"/>
      </c>
      <c r="M119">
        <f t="shared" si="21"/>
      </c>
      <c r="N119">
        <f t="shared" si="22"/>
      </c>
      <c r="O119">
        <f t="shared" si="23"/>
      </c>
      <c r="P119">
        <f t="shared" si="24"/>
      </c>
      <c r="Q119">
        <f t="shared" si="25"/>
      </c>
    </row>
    <row r="120" spans="12:17" ht="13.5">
      <c r="L120">
        <f t="shared" si="20"/>
      </c>
      <c r="M120">
        <f t="shared" si="21"/>
      </c>
      <c r="N120">
        <f t="shared" si="22"/>
      </c>
      <c r="O120">
        <f t="shared" si="23"/>
      </c>
      <c r="P120">
        <f t="shared" si="24"/>
      </c>
      <c r="Q120">
        <f t="shared" si="25"/>
      </c>
    </row>
    <row r="121" spans="12:17" ht="13.5">
      <c r="L121">
        <f t="shared" si="20"/>
      </c>
      <c r="M121">
        <f t="shared" si="21"/>
      </c>
      <c r="N121">
        <f t="shared" si="22"/>
      </c>
      <c r="O121">
        <f t="shared" si="23"/>
      </c>
      <c r="P121">
        <f t="shared" si="24"/>
      </c>
      <c r="Q121">
        <f t="shared" si="25"/>
      </c>
    </row>
    <row r="122" spans="12:17" ht="13.5">
      <c r="L122">
        <f t="shared" si="20"/>
      </c>
      <c r="M122">
        <f t="shared" si="21"/>
      </c>
      <c r="N122">
        <f t="shared" si="22"/>
      </c>
      <c r="O122">
        <f t="shared" si="23"/>
      </c>
      <c r="P122">
        <f t="shared" si="24"/>
      </c>
      <c r="Q122">
        <f t="shared" si="25"/>
      </c>
    </row>
    <row r="123" spans="12:17" ht="13.5">
      <c r="L123">
        <f t="shared" si="20"/>
      </c>
      <c r="M123">
        <f t="shared" si="21"/>
      </c>
      <c r="N123">
        <f t="shared" si="22"/>
      </c>
      <c r="O123">
        <f t="shared" si="23"/>
      </c>
      <c r="P123">
        <f t="shared" si="24"/>
      </c>
      <c r="Q123">
        <f t="shared" si="25"/>
      </c>
    </row>
    <row r="124" spans="12:17" ht="13.5">
      <c r="L124">
        <f t="shared" si="20"/>
      </c>
      <c r="M124">
        <f t="shared" si="21"/>
      </c>
      <c r="N124">
        <f t="shared" si="22"/>
      </c>
      <c r="O124">
        <f t="shared" si="23"/>
      </c>
      <c r="P124">
        <f t="shared" si="24"/>
      </c>
      <c r="Q124">
        <f t="shared" si="25"/>
      </c>
    </row>
    <row r="125" spans="12:17" ht="13.5">
      <c r="L125">
        <f t="shared" si="20"/>
      </c>
      <c r="M125">
        <f t="shared" si="21"/>
      </c>
      <c r="N125">
        <f t="shared" si="22"/>
      </c>
      <c r="O125">
        <f t="shared" si="23"/>
      </c>
      <c r="P125">
        <f t="shared" si="24"/>
      </c>
      <c r="Q125">
        <f t="shared" si="25"/>
      </c>
    </row>
    <row r="126" spans="12:17" ht="13.5">
      <c r="L126">
        <f t="shared" si="20"/>
      </c>
      <c r="M126">
        <f t="shared" si="21"/>
      </c>
      <c r="N126">
        <f t="shared" si="22"/>
      </c>
      <c r="O126">
        <f t="shared" si="23"/>
      </c>
      <c r="P126">
        <f t="shared" si="24"/>
      </c>
      <c r="Q126">
        <f t="shared" si="25"/>
      </c>
    </row>
    <row r="127" spans="12:17" ht="13.5">
      <c r="L127">
        <f t="shared" si="20"/>
      </c>
      <c r="M127">
        <f t="shared" si="21"/>
      </c>
      <c r="N127">
        <f t="shared" si="22"/>
      </c>
      <c r="O127">
        <f t="shared" si="23"/>
      </c>
      <c r="P127">
        <f t="shared" si="24"/>
      </c>
      <c r="Q127">
        <f t="shared" si="25"/>
      </c>
    </row>
    <row r="128" spans="12:17" ht="13.5">
      <c r="L128">
        <f t="shared" si="20"/>
      </c>
      <c r="M128">
        <f t="shared" si="21"/>
      </c>
      <c r="N128">
        <f t="shared" si="22"/>
      </c>
      <c r="O128">
        <f t="shared" si="23"/>
      </c>
      <c r="P128">
        <f t="shared" si="24"/>
      </c>
      <c r="Q128">
        <f t="shared" si="25"/>
      </c>
    </row>
    <row r="129" spans="12:17" ht="13.5">
      <c r="L129">
        <f t="shared" si="20"/>
      </c>
      <c r="M129">
        <f t="shared" si="21"/>
      </c>
      <c r="N129">
        <f t="shared" si="22"/>
      </c>
      <c r="O129">
        <f t="shared" si="23"/>
      </c>
      <c r="P129">
        <f t="shared" si="24"/>
      </c>
      <c r="Q129">
        <f t="shared" si="25"/>
      </c>
    </row>
    <row r="130" spans="12:17" ht="13.5">
      <c r="L130">
        <f t="shared" si="20"/>
      </c>
      <c r="M130">
        <f t="shared" si="21"/>
      </c>
      <c r="N130">
        <f t="shared" si="22"/>
      </c>
      <c r="O130">
        <f t="shared" si="23"/>
      </c>
      <c r="P130">
        <f t="shared" si="24"/>
      </c>
      <c r="Q130">
        <f t="shared" si="25"/>
      </c>
    </row>
    <row r="131" spans="12:17" ht="13.5">
      <c r="L131">
        <f t="shared" si="20"/>
      </c>
      <c r="M131">
        <f t="shared" si="21"/>
      </c>
      <c r="N131">
        <f t="shared" si="22"/>
      </c>
      <c r="O131">
        <f t="shared" si="23"/>
      </c>
      <c r="P131">
        <f t="shared" si="24"/>
      </c>
      <c r="Q131">
        <f t="shared" si="25"/>
      </c>
    </row>
    <row r="132" spans="12:17" ht="13.5">
      <c r="L132">
        <f t="shared" si="20"/>
      </c>
      <c r="M132">
        <f t="shared" si="21"/>
      </c>
      <c r="N132">
        <f t="shared" si="22"/>
      </c>
      <c r="O132">
        <f t="shared" si="23"/>
      </c>
      <c r="P132">
        <f t="shared" si="24"/>
      </c>
      <c r="Q132">
        <f t="shared" si="25"/>
      </c>
    </row>
    <row r="133" spans="12:17" ht="13.5">
      <c r="L133">
        <f t="shared" si="20"/>
      </c>
      <c r="M133">
        <f t="shared" si="21"/>
      </c>
      <c r="N133">
        <f t="shared" si="22"/>
      </c>
      <c r="O133">
        <f t="shared" si="23"/>
      </c>
      <c r="P133">
        <f t="shared" si="24"/>
      </c>
      <c r="Q133">
        <f t="shared" si="25"/>
      </c>
    </row>
    <row r="134" spans="12:17" ht="13.5">
      <c r="L134">
        <f t="shared" si="20"/>
      </c>
      <c r="M134">
        <f t="shared" si="21"/>
      </c>
      <c r="N134">
        <f t="shared" si="22"/>
      </c>
      <c r="O134">
        <f t="shared" si="23"/>
      </c>
      <c r="P134">
        <f t="shared" si="24"/>
      </c>
      <c r="Q134">
        <f t="shared" si="25"/>
      </c>
    </row>
    <row r="135" spans="12:17" ht="13.5">
      <c r="L135">
        <f t="shared" si="20"/>
      </c>
      <c r="M135">
        <f t="shared" si="21"/>
      </c>
      <c r="N135">
        <f t="shared" si="22"/>
      </c>
      <c r="O135">
        <f t="shared" si="23"/>
      </c>
      <c r="P135">
        <f t="shared" si="24"/>
      </c>
      <c r="Q135">
        <f t="shared" si="25"/>
      </c>
    </row>
    <row r="136" spans="12:17" ht="13.5">
      <c r="L136">
        <f t="shared" si="20"/>
      </c>
      <c r="M136">
        <f t="shared" si="21"/>
      </c>
      <c r="N136">
        <f t="shared" si="22"/>
      </c>
      <c r="O136">
        <f t="shared" si="23"/>
      </c>
      <c r="P136">
        <f t="shared" si="24"/>
      </c>
      <c r="Q136">
        <f t="shared" si="25"/>
      </c>
    </row>
    <row r="137" spans="12:17" ht="13.5">
      <c r="L137">
        <f t="shared" si="20"/>
      </c>
      <c r="M137">
        <f t="shared" si="21"/>
      </c>
      <c r="N137">
        <f t="shared" si="22"/>
      </c>
      <c r="O137">
        <f t="shared" si="23"/>
      </c>
      <c r="P137">
        <f t="shared" si="24"/>
      </c>
      <c r="Q137">
        <f t="shared" si="25"/>
      </c>
    </row>
    <row r="138" spans="12:17" ht="13.5">
      <c r="L138">
        <f t="shared" si="20"/>
      </c>
      <c r="M138">
        <f t="shared" si="21"/>
      </c>
      <c r="N138">
        <f t="shared" si="22"/>
      </c>
      <c r="O138">
        <f t="shared" si="23"/>
      </c>
      <c r="P138">
        <f t="shared" si="24"/>
      </c>
      <c r="Q138">
        <f t="shared" si="25"/>
      </c>
    </row>
    <row r="139" spans="12:17" ht="13.5">
      <c r="L139">
        <f t="shared" si="20"/>
      </c>
      <c r="M139">
        <f t="shared" si="21"/>
      </c>
      <c r="N139">
        <f t="shared" si="22"/>
      </c>
      <c r="O139">
        <f t="shared" si="23"/>
      </c>
      <c r="P139">
        <f t="shared" si="24"/>
      </c>
      <c r="Q139">
        <f t="shared" si="25"/>
      </c>
    </row>
    <row r="140" spans="12:17" ht="13.5">
      <c r="L140">
        <f t="shared" si="20"/>
      </c>
      <c r="M140">
        <f t="shared" si="21"/>
      </c>
      <c r="N140">
        <f t="shared" si="22"/>
      </c>
      <c r="O140">
        <f t="shared" si="23"/>
      </c>
      <c r="P140">
        <f t="shared" si="24"/>
      </c>
      <c r="Q140">
        <f t="shared" si="25"/>
      </c>
    </row>
    <row r="141" spans="12:17" ht="13.5">
      <c r="L141">
        <f aca="true" t="shared" si="26" ref="L141:L172">ASC(D141)</f>
      </c>
      <c r="M141">
        <f aca="true" t="shared" si="27" ref="M141:M172">ASC(E141)</f>
      </c>
      <c r="N141">
        <f aca="true" t="shared" si="28" ref="N141:N172">ASC(F141)</f>
      </c>
      <c r="O141">
        <f aca="true" t="shared" si="29" ref="O141:O172">ASC(G141)</f>
      </c>
      <c r="P141">
        <f aca="true" t="shared" si="30" ref="P141:P172">ASC(H141)</f>
      </c>
      <c r="Q141">
        <f aca="true" t="shared" si="31" ref="Q141:Q172">ASC(I141)</f>
      </c>
    </row>
    <row r="142" spans="12:17" ht="13.5">
      <c r="L142">
        <f t="shared" si="26"/>
      </c>
      <c r="M142">
        <f t="shared" si="27"/>
      </c>
      <c r="N142">
        <f t="shared" si="28"/>
      </c>
      <c r="O142">
        <f t="shared" si="29"/>
      </c>
      <c r="P142">
        <f t="shared" si="30"/>
      </c>
      <c r="Q142">
        <f t="shared" si="31"/>
      </c>
    </row>
    <row r="143" spans="12:17" ht="13.5">
      <c r="L143">
        <f t="shared" si="26"/>
      </c>
      <c r="M143">
        <f t="shared" si="27"/>
      </c>
      <c r="N143">
        <f t="shared" si="28"/>
      </c>
      <c r="O143">
        <f t="shared" si="29"/>
      </c>
      <c r="P143">
        <f t="shared" si="30"/>
      </c>
      <c r="Q143">
        <f t="shared" si="31"/>
      </c>
    </row>
    <row r="144" spans="12:17" ht="13.5">
      <c r="L144">
        <f t="shared" si="26"/>
      </c>
      <c r="M144">
        <f t="shared" si="27"/>
      </c>
      <c r="N144">
        <f t="shared" si="28"/>
      </c>
      <c r="O144">
        <f t="shared" si="29"/>
      </c>
      <c r="P144">
        <f t="shared" si="30"/>
      </c>
      <c r="Q144">
        <f t="shared" si="31"/>
      </c>
    </row>
    <row r="145" spans="12:17" ht="13.5">
      <c r="L145">
        <f t="shared" si="26"/>
      </c>
      <c r="M145">
        <f t="shared" si="27"/>
      </c>
      <c r="N145">
        <f t="shared" si="28"/>
      </c>
      <c r="O145">
        <f t="shared" si="29"/>
      </c>
      <c r="P145">
        <f t="shared" si="30"/>
      </c>
      <c r="Q145">
        <f t="shared" si="31"/>
      </c>
    </row>
    <row r="146" spans="12:17" ht="13.5">
      <c r="L146">
        <f t="shared" si="26"/>
      </c>
      <c r="M146">
        <f t="shared" si="27"/>
      </c>
      <c r="N146">
        <f t="shared" si="28"/>
      </c>
      <c r="O146">
        <f t="shared" si="29"/>
      </c>
      <c r="P146">
        <f t="shared" si="30"/>
      </c>
      <c r="Q146">
        <f t="shared" si="31"/>
      </c>
    </row>
    <row r="147" spans="12:17" ht="13.5">
      <c r="L147">
        <f t="shared" si="26"/>
      </c>
      <c r="M147">
        <f t="shared" si="27"/>
      </c>
      <c r="N147">
        <f t="shared" si="28"/>
      </c>
      <c r="O147">
        <f t="shared" si="29"/>
      </c>
      <c r="P147">
        <f t="shared" si="30"/>
      </c>
      <c r="Q147">
        <f t="shared" si="31"/>
      </c>
    </row>
    <row r="148" spans="12:17" ht="13.5">
      <c r="L148">
        <f t="shared" si="26"/>
      </c>
      <c r="M148">
        <f t="shared" si="27"/>
      </c>
      <c r="N148">
        <f t="shared" si="28"/>
      </c>
      <c r="O148">
        <f t="shared" si="29"/>
      </c>
      <c r="P148">
        <f t="shared" si="30"/>
      </c>
      <c r="Q148">
        <f t="shared" si="31"/>
      </c>
    </row>
    <row r="149" spans="12:17" ht="13.5">
      <c r="L149">
        <f t="shared" si="26"/>
      </c>
      <c r="M149">
        <f t="shared" si="27"/>
      </c>
      <c r="N149">
        <f t="shared" si="28"/>
      </c>
      <c r="O149">
        <f t="shared" si="29"/>
      </c>
      <c r="P149">
        <f t="shared" si="30"/>
      </c>
      <c r="Q149">
        <f t="shared" si="31"/>
      </c>
    </row>
    <row r="150" spans="12:17" ht="13.5">
      <c r="L150">
        <f t="shared" si="26"/>
      </c>
      <c r="M150">
        <f t="shared" si="27"/>
      </c>
      <c r="N150">
        <f t="shared" si="28"/>
      </c>
      <c r="O150">
        <f t="shared" si="29"/>
      </c>
      <c r="P150">
        <f t="shared" si="30"/>
      </c>
      <c r="Q150">
        <f t="shared" si="31"/>
      </c>
    </row>
    <row r="151" spans="12:17" ht="13.5">
      <c r="L151">
        <f t="shared" si="26"/>
      </c>
      <c r="M151">
        <f t="shared" si="27"/>
      </c>
      <c r="N151">
        <f t="shared" si="28"/>
      </c>
      <c r="O151">
        <f t="shared" si="29"/>
      </c>
      <c r="P151">
        <f t="shared" si="30"/>
      </c>
      <c r="Q151">
        <f t="shared" si="31"/>
      </c>
    </row>
    <row r="152" spans="12:17" ht="13.5">
      <c r="L152">
        <f t="shared" si="26"/>
      </c>
      <c r="M152">
        <f t="shared" si="27"/>
      </c>
      <c r="N152">
        <f t="shared" si="28"/>
      </c>
      <c r="O152">
        <f t="shared" si="29"/>
      </c>
      <c r="P152">
        <f t="shared" si="30"/>
      </c>
      <c r="Q152">
        <f t="shared" si="31"/>
      </c>
    </row>
    <row r="153" spans="12:17" ht="13.5">
      <c r="L153">
        <f t="shared" si="26"/>
      </c>
      <c r="M153">
        <f t="shared" si="27"/>
      </c>
      <c r="N153">
        <f t="shared" si="28"/>
      </c>
      <c r="O153">
        <f t="shared" si="29"/>
      </c>
      <c r="P153">
        <f t="shared" si="30"/>
      </c>
      <c r="Q153">
        <f t="shared" si="31"/>
      </c>
    </row>
    <row r="154" spans="12:17" ht="13.5">
      <c r="L154">
        <f t="shared" si="26"/>
      </c>
      <c r="M154">
        <f t="shared" si="27"/>
      </c>
      <c r="N154">
        <f t="shared" si="28"/>
      </c>
      <c r="O154">
        <f t="shared" si="29"/>
      </c>
      <c r="P154">
        <f t="shared" si="30"/>
      </c>
      <c r="Q154">
        <f t="shared" si="31"/>
      </c>
    </row>
    <row r="155" spans="12:17" ht="13.5">
      <c r="L155">
        <f t="shared" si="26"/>
      </c>
      <c r="M155">
        <f t="shared" si="27"/>
      </c>
      <c r="N155">
        <f t="shared" si="28"/>
      </c>
      <c r="O155">
        <f t="shared" si="29"/>
      </c>
      <c r="P155">
        <f t="shared" si="30"/>
      </c>
      <c r="Q155">
        <f t="shared" si="31"/>
      </c>
    </row>
    <row r="156" spans="12:17" ht="13.5">
      <c r="L156">
        <f t="shared" si="26"/>
      </c>
      <c r="M156">
        <f t="shared" si="27"/>
      </c>
      <c r="N156">
        <f t="shared" si="28"/>
      </c>
      <c r="O156">
        <f t="shared" si="29"/>
      </c>
      <c r="P156">
        <f t="shared" si="30"/>
      </c>
      <c r="Q156">
        <f t="shared" si="31"/>
      </c>
    </row>
    <row r="157" spans="12:17" ht="13.5">
      <c r="L157">
        <f t="shared" si="26"/>
      </c>
      <c r="M157">
        <f t="shared" si="27"/>
      </c>
      <c r="N157">
        <f t="shared" si="28"/>
      </c>
      <c r="O157">
        <f t="shared" si="29"/>
      </c>
      <c r="P157">
        <f t="shared" si="30"/>
      </c>
      <c r="Q157">
        <f t="shared" si="31"/>
      </c>
    </row>
    <row r="158" spans="12:17" ht="13.5">
      <c r="L158">
        <f t="shared" si="26"/>
      </c>
      <c r="M158">
        <f t="shared" si="27"/>
      </c>
      <c r="N158">
        <f t="shared" si="28"/>
      </c>
      <c r="O158">
        <f t="shared" si="29"/>
      </c>
      <c r="P158">
        <f t="shared" si="30"/>
      </c>
      <c r="Q158">
        <f t="shared" si="31"/>
      </c>
    </row>
    <row r="159" spans="12:17" ht="13.5">
      <c r="L159">
        <f t="shared" si="26"/>
      </c>
      <c r="M159">
        <f t="shared" si="27"/>
      </c>
      <c r="N159">
        <f t="shared" si="28"/>
      </c>
      <c r="O159">
        <f t="shared" si="29"/>
      </c>
      <c r="P159">
        <f t="shared" si="30"/>
      </c>
      <c r="Q159">
        <f t="shared" si="31"/>
      </c>
    </row>
    <row r="160" spans="12:17" ht="13.5">
      <c r="L160">
        <f t="shared" si="26"/>
      </c>
      <c r="M160">
        <f t="shared" si="27"/>
      </c>
      <c r="N160">
        <f t="shared" si="28"/>
      </c>
      <c r="O160">
        <f t="shared" si="29"/>
      </c>
      <c r="P160">
        <f t="shared" si="30"/>
      </c>
      <c r="Q160">
        <f t="shared" si="31"/>
      </c>
    </row>
    <row r="161" spans="12:17" ht="13.5">
      <c r="L161">
        <f t="shared" si="26"/>
      </c>
      <c r="M161">
        <f t="shared" si="27"/>
      </c>
      <c r="N161">
        <f t="shared" si="28"/>
      </c>
      <c r="O161">
        <f t="shared" si="29"/>
      </c>
      <c r="P161">
        <f t="shared" si="30"/>
      </c>
      <c r="Q161">
        <f t="shared" si="31"/>
      </c>
    </row>
    <row r="162" spans="12:17" ht="13.5">
      <c r="L162">
        <f t="shared" si="26"/>
      </c>
      <c r="M162">
        <f t="shared" si="27"/>
      </c>
      <c r="N162">
        <f t="shared" si="28"/>
      </c>
      <c r="O162">
        <f t="shared" si="29"/>
      </c>
      <c r="P162">
        <f t="shared" si="30"/>
      </c>
      <c r="Q162">
        <f t="shared" si="31"/>
      </c>
    </row>
    <row r="163" spans="12:17" ht="13.5">
      <c r="L163">
        <f t="shared" si="26"/>
      </c>
      <c r="M163">
        <f t="shared" si="27"/>
      </c>
      <c r="N163">
        <f t="shared" si="28"/>
      </c>
      <c r="O163">
        <f t="shared" si="29"/>
      </c>
      <c r="P163">
        <f t="shared" si="30"/>
      </c>
      <c r="Q163">
        <f t="shared" si="31"/>
      </c>
    </row>
    <row r="164" spans="12:17" ht="13.5">
      <c r="L164">
        <f t="shared" si="26"/>
      </c>
      <c r="M164">
        <f t="shared" si="27"/>
      </c>
      <c r="N164">
        <f t="shared" si="28"/>
      </c>
      <c r="O164">
        <f t="shared" si="29"/>
      </c>
      <c r="P164">
        <f t="shared" si="30"/>
      </c>
      <c r="Q164">
        <f t="shared" si="31"/>
      </c>
    </row>
    <row r="165" spans="12:17" ht="13.5">
      <c r="L165">
        <f t="shared" si="26"/>
      </c>
      <c r="M165">
        <f t="shared" si="27"/>
      </c>
      <c r="N165">
        <f t="shared" si="28"/>
      </c>
      <c r="O165">
        <f t="shared" si="29"/>
      </c>
      <c r="P165">
        <f t="shared" si="30"/>
      </c>
      <c r="Q165">
        <f t="shared" si="31"/>
      </c>
    </row>
    <row r="166" spans="12:17" ht="13.5">
      <c r="L166">
        <f t="shared" si="26"/>
      </c>
      <c r="M166">
        <f t="shared" si="27"/>
      </c>
      <c r="N166">
        <f t="shared" si="28"/>
      </c>
      <c r="O166">
        <f t="shared" si="29"/>
      </c>
      <c r="P166">
        <f t="shared" si="30"/>
      </c>
      <c r="Q166">
        <f t="shared" si="31"/>
      </c>
    </row>
    <row r="167" spans="12:17" ht="13.5">
      <c r="L167">
        <f t="shared" si="26"/>
      </c>
      <c r="M167">
        <f t="shared" si="27"/>
      </c>
      <c r="N167">
        <f t="shared" si="28"/>
      </c>
      <c r="O167">
        <f t="shared" si="29"/>
      </c>
      <c r="P167">
        <f t="shared" si="30"/>
      </c>
      <c r="Q167">
        <f t="shared" si="31"/>
      </c>
    </row>
    <row r="168" spans="12:17" ht="13.5">
      <c r="L168">
        <f t="shared" si="26"/>
      </c>
      <c r="M168">
        <f t="shared" si="27"/>
      </c>
      <c r="N168">
        <f t="shared" si="28"/>
      </c>
      <c r="O168">
        <f t="shared" si="29"/>
      </c>
      <c r="P168">
        <f t="shared" si="30"/>
      </c>
      <c r="Q168">
        <f t="shared" si="31"/>
      </c>
    </row>
    <row r="169" spans="12:17" ht="13.5">
      <c r="L169">
        <f t="shared" si="26"/>
      </c>
      <c r="M169">
        <f t="shared" si="27"/>
      </c>
      <c r="N169">
        <f t="shared" si="28"/>
      </c>
      <c r="O169">
        <f t="shared" si="29"/>
      </c>
      <c r="P169">
        <f t="shared" si="30"/>
      </c>
      <c r="Q169">
        <f t="shared" si="31"/>
      </c>
    </row>
    <row r="170" spans="12:17" ht="13.5">
      <c r="L170">
        <f t="shared" si="26"/>
      </c>
      <c r="M170">
        <f t="shared" si="27"/>
      </c>
      <c r="N170">
        <f t="shared" si="28"/>
      </c>
      <c r="O170">
        <f t="shared" si="29"/>
      </c>
      <c r="P170">
        <f t="shared" si="30"/>
      </c>
      <c r="Q170">
        <f t="shared" si="31"/>
      </c>
    </row>
    <row r="171" spans="12:17" ht="13.5">
      <c r="L171">
        <f t="shared" si="26"/>
      </c>
      <c r="M171">
        <f t="shared" si="27"/>
      </c>
      <c r="N171">
        <f t="shared" si="28"/>
      </c>
      <c r="O171">
        <f t="shared" si="29"/>
      </c>
      <c r="P171">
        <f t="shared" si="30"/>
      </c>
      <c r="Q171">
        <f t="shared" si="31"/>
      </c>
    </row>
    <row r="172" spans="12:17" ht="13.5">
      <c r="L172">
        <f t="shared" si="26"/>
      </c>
      <c r="M172">
        <f t="shared" si="27"/>
      </c>
      <c r="N172">
        <f t="shared" si="28"/>
      </c>
      <c r="O172">
        <f t="shared" si="29"/>
      </c>
      <c r="P172">
        <f t="shared" si="30"/>
      </c>
      <c r="Q172">
        <f t="shared" si="31"/>
      </c>
    </row>
    <row r="173" spans="12:17" ht="13.5">
      <c r="L173">
        <f aca="true" t="shared" si="32" ref="L173:L185">ASC(D173)</f>
      </c>
      <c r="M173">
        <f aca="true" t="shared" si="33" ref="M173:M185">ASC(E173)</f>
      </c>
      <c r="N173">
        <f aca="true" t="shared" si="34" ref="N173:N185">ASC(F173)</f>
      </c>
      <c r="O173">
        <f aca="true" t="shared" si="35" ref="O173:O185">ASC(G173)</f>
      </c>
      <c r="P173">
        <f aca="true" t="shared" si="36" ref="P173:P185">ASC(H173)</f>
      </c>
      <c r="Q173">
        <f aca="true" t="shared" si="37" ref="Q173:Q185">ASC(I173)</f>
      </c>
    </row>
    <row r="174" spans="12:17" ht="13.5">
      <c r="L174">
        <f t="shared" si="32"/>
      </c>
      <c r="M174">
        <f t="shared" si="33"/>
      </c>
      <c r="N174">
        <f t="shared" si="34"/>
      </c>
      <c r="O174">
        <f t="shared" si="35"/>
      </c>
      <c r="P174">
        <f t="shared" si="36"/>
      </c>
      <c r="Q174">
        <f t="shared" si="37"/>
      </c>
    </row>
    <row r="175" spans="12:17" ht="13.5">
      <c r="L175">
        <f t="shared" si="32"/>
      </c>
      <c r="M175">
        <f t="shared" si="33"/>
      </c>
      <c r="N175">
        <f t="shared" si="34"/>
      </c>
      <c r="O175">
        <f t="shared" si="35"/>
      </c>
      <c r="P175">
        <f t="shared" si="36"/>
      </c>
      <c r="Q175">
        <f t="shared" si="37"/>
      </c>
    </row>
    <row r="176" spans="12:17" ht="13.5">
      <c r="L176">
        <f t="shared" si="32"/>
      </c>
      <c r="M176">
        <f t="shared" si="33"/>
      </c>
      <c r="N176">
        <f t="shared" si="34"/>
      </c>
      <c r="O176">
        <f t="shared" si="35"/>
      </c>
      <c r="P176">
        <f t="shared" si="36"/>
      </c>
      <c r="Q176">
        <f t="shared" si="37"/>
      </c>
    </row>
    <row r="177" spans="12:17" ht="13.5">
      <c r="L177">
        <f t="shared" si="32"/>
      </c>
      <c r="M177">
        <f t="shared" si="33"/>
      </c>
      <c r="N177">
        <f t="shared" si="34"/>
      </c>
      <c r="O177">
        <f t="shared" si="35"/>
      </c>
      <c r="P177">
        <f t="shared" si="36"/>
      </c>
      <c r="Q177">
        <f t="shared" si="37"/>
      </c>
    </row>
    <row r="178" spans="12:17" ht="13.5">
      <c r="L178">
        <f t="shared" si="32"/>
      </c>
      <c r="M178">
        <f t="shared" si="33"/>
      </c>
      <c r="N178">
        <f t="shared" si="34"/>
      </c>
      <c r="O178">
        <f t="shared" si="35"/>
      </c>
      <c r="P178">
        <f t="shared" si="36"/>
      </c>
      <c r="Q178">
        <f t="shared" si="37"/>
      </c>
    </row>
    <row r="179" spans="12:17" ht="13.5">
      <c r="L179">
        <f t="shared" si="32"/>
      </c>
      <c r="M179">
        <f t="shared" si="33"/>
      </c>
      <c r="N179">
        <f t="shared" si="34"/>
      </c>
      <c r="O179">
        <f t="shared" si="35"/>
      </c>
      <c r="P179">
        <f t="shared" si="36"/>
      </c>
      <c r="Q179">
        <f t="shared" si="37"/>
      </c>
    </row>
    <row r="180" spans="12:17" ht="13.5">
      <c r="L180">
        <f t="shared" si="32"/>
      </c>
      <c r="M180">
        <f t="shared" si="33"/>
      </c>
      <c r="N180">
        <f t="shared" si="34"/>
      </c>
      <c r="O180">
        <f t="shared" si="35"/>
      </c>
      <c r="P180">
        <f t="shared" si="36"/>
      </c>
      <c r="Q180">
        <f t="shared" si="37"/>
      </c>
    </row>
    <row r="181" spans="12:17" ht="13.5">
      <c r="L181">
        <f t="shared" si="32"/>
      </c>
      <c r="M181">
        <f t="shared" si="33"/>
      </c>
      <c r="N181">
        <f t="shared" si="34"/>
      </c>
      <c r="O181">
        <f t="shared" si="35"/>
      </c>
      <c r="P181">
        <f t="shared" si="36"/>
      </c>
      <c r="Q181">
        <f t="shared" si="37"/>
      </c>
    </row>
    <row r="182" spans="12:17" ht="13.5">
      <c r="L182">
        <f t="shared" si="32"/>
      </c>
      <c r="M182">
        <f t="shared" si="33"/>
      </c>
      <c r="N182">
        <f t="shared" si="34"/>
      </c>
      <c r="O182">
        <f t="shared" si="35"/>
      </c>
      <c r="P182">
        <f t="shared" si="36"/>
      </c>
      <c r="Q182">
        <f t="shared" si="37"/>
      </c>
    </row>
    <row r="183" spans="12:17" ht="13.5">
      <c r="L183">
        <f t="shared" si="32"/>
      </c>
      <c r="M183">
        <f t="shared" si="33"/>
      </c>
      <c r="N183">
        <f t="shared" si="34"/>
      </c>
      <c r="O183">
        <f t="shared" si="35"/>
      </c>
      <c r="P183">
        <f t="shared" si="36"/>
      </c>
      <c r="Q183">
        <f t="shared" si="37"/>
      </c>
    </row>
    <row r="184" spans="12:17" ht="13.5">
      <c r="L184">
        <f t="shared" si="32"/>
      </c>
      <c r="M184">
        <f t="shared" si="33"/>
      </c>
      <c r="N184">
        <f t="shared" si="34"/>
      </c>
      <c r="O184">
        <f t="shared" si="35"/>
      </c>
      <c r="P184">
        <f t="shared" si="36"/>
      </c>
      <c r="Q184">
        <f t="shared" si="37"/>
      </c>
    </row>
    <row r="185" spans="12:17" ht="13.5">
      <c r="L185">
        <f t="shared" si="32"/>
      </c>
      <c r="M185">
        <f t="shared" si="33"/>
      </c>
      <c r="N185">
        <f t="shared" si="34"/>
      </c>
      <c r="O185">
        <f t="shared" si="35"/>
      </c>
      <c r="P185">
        <f t="shared" si="36"/>
      </c>
      <c r="Q185">
        <f t="shared" si="37"/>
      </c>
    </row>
  </sheetData>
  <mergeCells count="8">
    <mergeCell ref="C3:D3"/>
    <mergeCell ref="C4:D4"/>
    <mergeCell ref="E4:F4"/>
    <mergeCell ref="E3:F3"/>
    <mergeCell ref="G4:H4"/>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1:K84"/>
  <sheetViews>
    <sheetView view="pageBreakPreview" zoomScaleSheetLayoutView="100" workbookViewId="0" topLeftCell="B10">
      <selection activeCell="J16" sqref="J1:J16384"/>
    </sheetView>
  </sheetViews>
  <sheetFormatPr defaultColWidth="9.00390625" defaultRowHeight="13.5"/>
  <cols>
    <col min="1" max="1" width="4.875" style="0" hidden="1" customWidth="1"/>
    <col min="2" max="2" width="0.6171875" style="0" customWidth="1"/>
    <col min="3" max="3" width="12.625" style="1" bestFit="1" customWidth="1"/>
    <col min="4" max="9" width="5.00390625" style="2" customWidth="1"/>
    <col min="10" max="10" width="35.75390625" style="0" customWidth="1"/>
  </cols>
  <sheetData>
    <row r="1" spans="4:9" ht="13.5">
      <c r="D1" s="2">
        <f aca="true" t="shared" si="0" ref="D1:I1">$G$4-SUM(D7:D9)</f>
        <v>0</v>
      </c>
      <c r="E1" s="2">
        <f t="shared" si="0"/>
        <v>0</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421</v>
      </c>
      <c r="D4" s="97"/>
      <c r="E4" s="96">
        <v>60</v>
      </c>
      <c r="F4" s="97"/>
      <c r="G4" s="96">
        <f>COUNTA(C12:C146)-2</f>
        <v>14</v>
      </c>
      <c r="H4" s="97"/>
      <c r="I4" s="154">
        <f>G4/E4</f>
        <v>0.23333333333333334</v>
      </c>
      <c r="J4" s="155"/>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397</v>
      </c>
      <c r="D7" s="11">
        <f>COUNTIF($D$12:$D$145,C7)</f>
        <v>0</v>
      </c>
      <c r="E7" s="11">
        <f>COUNTIF($E$12:$E$145,C7)</f>
        <v>12</v>
      </c>
      <c r="F7" s="11">
        <f>COUNTIF($F$12:$F$146,C7)</f>
        <v>7</v>
      </c>
      <c r="G7" s="11">
        <f>COUNTIF($G$12:$G$146,C7)</f>
        <v>7</v>
      </c>
      <c r="H7" s="11">
        <f>COUNTIF($H$12:$H$145,C7)</f>
        <v>13</v>
      </c>
      <c r="I7" s="12">
        <f>COUNTIF($I$12:$I$146,C7)</f>
        <v>7</v>
      </c>
      <c r="J7" s="9"/>
    </row>
    <row r="8" spans="3:10" ht="13.5">
      <c r="C8" s="10" t="s">
        <v>398</v>
      </c>
      <c r="D8" s="11">
        <f>COUNTIF($D$12:$D$145,C8)</f>
        <v>14</v>
      </c>
      <c r="E8" s="11">
        <f>COUNTIF($E$12:$E$145,C8)</f>
        <v>1</v>
      </c>
      <c r="F8" s="11">
        <f>COUNTIF($F$12:$F$146,C8)</f>
        <v>7</v>
      </c>
      <c r="G8" s="11">
        <f>COUNTIF($G$12:$G$146,C8)</f>
        <v>0</v>
      </c>
      <c r="H8" s="11">
        <f>COUNTIF($H$12:$H$145,C8)</f>
        <v>0</v>
      </c>
      <c r="I8" s="12">
        <f>COUNTIF($I$12:$I$146,C8)</f>
        <v>6</v>
      </c>
      <c r="J8" s="9"/>
    </row>
    <row r="9" spans="3:10" ht="14.25" thickBot="1">
      <c r="C9" s="15" t="s">
        <v>399</v>
      </c>
      <c r="D9" s="11">
        <f>COUNTIF($D$12:$D$145,C9)</f>
        <v>0</v>
      </c>
      <c r="E9" s="11">
        <f>COUNTIF($E$12:$E$145,C9)</f>
        <v>1</v>
      </c>
      <c r="F9" s="11">
        <f>COUNTIF($F$12:$F$146,C9)</f>
        <v>0</v>
      </c>
      <c r="G9" s="11">
        <f>COUNTIF($G$12:$G$146,C9)</f>
        <v>7</v>
      </c>
      <c r="H9" s="11">
        <f>COUNTIF($H$12:$H$145,C9)</f>
        <v>1</v>
      </c>
      <c r="I9" s="12">
        <f>COUNTIF($I$12:$I$146,C9)</f>
        <v>1</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0" s="9" customFormat="1" ht="67.5">
      <c r="C12" s="20" t="s">
        <v>438</v>
      </c>
      <c r="D12" s="25" t="s">
        <v>430</v>
      </c>
      <c r="E12" s="25" t="s">
        <v>432</v>
      </c>
      <c r="F12" s="25" t="s">
        <v>430</v>
      </c>
      <c r="G12" s="25" t="s">
        <v>431</v>
      </c>
      <c r="H12" s="25" t="s">
        <v>432</v>
      </c>
      <c r="I12" s="25" t="s">
        <v>430</v>
      </c>
      <c r="J12" s="20" t="s">
        <v>440</v>
      </c>
    </row>
    <row r="13" spans="3:10" ht="13.5">
      <c r="C13" s="23" t="s">
        <v>422</v>
      </c>
      <c r="D13" s="25" t="s">
        <v>430</v>
      </c>
      <c r="E13" s="25" t="s">
        <v>431</v>
      </c>
      <c r="F13" s="25" t="s">
        <v>432</v>
      </c>
      <c r="G13" s="25" t="s">
        <v>431</v>
      </c>
      <c r="H13" s="25" t="s">
        <v>431</v>
      </c>
      <c r="I13" s="25" t="s">
        <v>431</v>
      </c>
      <c r="J13" s="23"/>
    </row>
    <row r="14" spans="3:10" ht="13.5">
      <c r="C14" s="23" t="s">
        <v>423</v>
      </c>
      <c r="D14" s="25" t="s">
        <v>430</v>
      </c>
      <c r="E14" s="25" t="s">
        <v>430</v>
      </c>
      <c r="F14" s="25" t="s">
        <v>430</v>
      </c>
      <c r="G14" s="25" t="s">
        <v>432</v>
      </c>
      <c r="H14" s="25" t="s">
        <v>432</v>
      </c>
      <c r="I14" s="25" t="s">
        <v>432</v>
      </c>
      <c r="J14" s="28" t="s">
        <v>433</v>
      </c>
    </row>
    <row r="15" spans="3:10" ht="13.5">
      <c r="C15" s="23" t="s">
        <v>424</v>
      </c>
      <c r="D15" s="25" t="s">
        <v>430</v>
      </c>
      <c r="E15" s="25" t="s">
        <v>432</v>
      </c>
      <c r="F15" s="25" t="s">
        <v>432</v>
      </c>
      <c r="G15" s="25" t="s">
        <v>432</v>
      </c>
      <c r="H15" s="25" t="s">
        <v>432</v>
      </c>
      <c r="I15" s="25" t="s">
        <v>432</v>
      </c>
      <c r="J15" s="23"/>
    </row>
    <row r="16" spans="3:10" ht="40.5">
      <c r="C16" s="23" t="s">
        <v>425</v>
      </c>
      <c r="D16" s="25" t="s">
        <v>430</v>
      </c>
      <c r="E16" s="25" t="s">
        <v>432</v>
      </c>
      <c r="F16" s="25" t="s">
        <v>432</v>
      </c>
      <c r="G16" s="25" t="s">
        <v>432</v>
      </c>
      <c r="H16" s="25" t="s">
        <v>432</v>
      </c>
      <c r="I16" s="25" t="s">
        <v>432</v>
      </c>
      <c r="J16" s="26" t="s">
        <v>434</v>
      </c>
    </row>
    <row r="17" spans="3:10" ht="13.5">
      <c r="C17" s="23" t="s">
        <v>426</v>
      </c>
      <c r="D17" s="25" t="s">
        <v>430</v>
      </c>
      <c r="E17" s="25" t="s">
        <v>432</v>
      </c>
      <c r="F17" s="25" t="s">
        <v>432</v>
      </c>
      <c r="G17" s="25" t="s">
        <v>432</v>
      </c>
      <c r="H17" s="25" t="s">
        <v>432</v>
      </c>
      <c r="I17" s="25" t="s">
        <v>432</v>
      </c>
      <c r="J17" s="23"/>
    </row>
    <row r="18" spans="3:10" ht="13.5">
      <c r="C18" s="23" t="s">
        <v>427</v>
      </c>
      <c r="D18" s="25" t="s">
        <v>430</v>
      </c>
      <c r="E18" s="25" t="s">
        <v>432</v>
      </c>
      <c r="F18" s="25" t="s">
        <v>432</v>
      </c>
      <c r="G18" s="25" t="s">
        <v>432</v>
      </c>
      <c r="H18" s="25" t="s">
        <v>432</v>
      </c>
      <c r="I18" s="25" t="s">
        <v>432</v>
      </c>
      <c r="J18" s="23"/>
    </row>
    <row r="19" spans="3:10" ht="13.5">
      <c r="C19" s="23" t="s">
        <v>428</v>
      </c>
      <c r="D19" s="25" t="s">
        <v>430</v>
      </c>
      <c r="E19" s="25" t="s">
        <v>432</v>
      </c>
      <c r="F19" s="25" t="s">
        <v>432</v>
      </c>
      <c r="G19" s="25" t="s">
        <v>432</v>
      </c>
      <c r="H19" s="25" t="s">
        <v>432</v>
      </c>
      <c r="I19" s="25" t="s">
        <v>432</v>
      </c>
      <c r="J19" s="23"/>
    </row>
    <row r="20" spans="3:10" ht="13.5">
      <c r="C20" s="23" t="s">
        <v>429</v>
      </c>
      <c r="D20" s="25" t="s">
        <v>430</v>
      </c>
      <c r="E20" s="25" t="s">
        <v>432</v>
      </c>
      <c r="F20" s="25" t="s">
        <v>432</v>
      </c>
      <c r="G20" s="25" t="s">
        <v>432</v>
      </c>
      <c r="H20" s="25" t="s">
        <v>432</v>
      </c>
      <c r="I20" s="25" t="s">
        <v>432</v>
      </c>
      <c r="J20" s="23"/>
    </row>
    <row r="21" spans="3:10" ht="40.5">
      <c r="C21" s="22" t="s">
        <v>435</v>
      </c>
      <c r="D21" s="152" t="s">
        <v>436</v>
      </c>
      <c r="E21" s="152"/>
      <c r="F21" s="152"/>
      <c r="G21" s="152"/>
      <c r="H21" s="152"/>
      <c r="I21" s="152"/>
      <c r="J21" s="152"/>
    </row>
    <row r="22" spans="3:10" ht="103.5" customHeight="1">
      <c r="C22" s="22" t="s">
        <v>437</v>
      </c>
      <c r="D22" s="153" t="s">
        <v>441</v>
      </c>
      <c r="E22" s="153"/>
      <c r="F22" s="153"/>
      <c r="G22" s="153"/>
      <c r="H22" s="153"/>
      <c r="I22" s="153"/>
      <c r="J22" s="153"/>
    </row>
    <row r="23" spans="3:11" ht="67.5">
      <c r="C23" s="27" t="s">
        <v>438</v>
      </c>
      <c r="D23" s="24" t="s">
        <v>430</v>
      </c>
      <c r="E23" s="25" t="s">
        <v>432</v>
      </c>
      <c r="F23" s="25" t="s">
        <v>430</v>
      </c>
      <c r="G23" s="25" t="s">
        <v>431</v>
      </c>
      <c r="H23" s="25" t="s">
        <v>432</v>
      </c>
      <c r="I23" s="25" t="s">
        <v>430</v>
      </c>
      <c r="J23" s="20" t="s">
        <v>440</v>
      </c>
      <c r="K23">
        <v>1</v>
      </c>
    </row>
    <row r="24" spans="3:11" ht="67.5">
      <c r="C24" s="27" t="s">
        <v>438</v>
      </c>
      <c r="D24" s="24" t="s">
        <v>430</v>
      </c>
      <c r="E24" s="25" t="s">
        <v>432</v>
      </c>
      <c r="F24" s="25" t="s">
        <v>430</v>
      </c>
      <c r="G24" s="25" t="s">
        <v>431</v>
      </c>
      <c r="H24" s="25" t="s">
        <v>432</v>
      </c>
      <c r="I24" s="25" t="s">
        <v>430</v>
      </c>
      <c r="J24" s="20" t="s">
        <v>440</v>
      </c>
      <c r="K24">
        <v>2</v>
      </c>
    </row>
    <row r="25" spans="3:11" ht="67.5">
      <c r="C25" s="27" t="s">
        <v>438</v>
      </c>
      <c r="D25" s="24" t="s">
        <v>430</v>
      </c>
      <c r="E25" s="25" t="s">
        <v>432</v>
      </c>
      <c r="F25" s="25" t="s">
        <v>430</v>
      </c>
      <c r="G25" s="25" t="s">
        <v>431</v>
      </c>
      <c r="H25" s="25" t="s">
        <v>432</v>
      </c>
      <c r="I25" s="25" t="s">
        <v>430</v>
      </c>
      <c r="J25" s="20" t="s">
        <v>439</v>
      </c>
      <c r="K25">
        <v>3</v>
      </c>
    </row>
    <row r="26" spans="3:11" ht="67.5">
      <c r="C26" s="27" t="s">
        <v>438</v>
      </c>
      <c r="D26" s="24" t="s">
        <v>430</v>
      </c>
      <c r="E26" s="25" t="s">
        <v>432</v>
      </c>
      <c r="F26" s="25" t="s">
        <v>430</v>
      </c>
      <c r="G26" s="25" t="s">
        <v>431</v>
      </c>
      <c r="H26" s="25" t="s">
        <v>432</v>
      </c>
      <c r="I26" s="25" t="s">
        <v>430</v>
      </c>
      <c r="J26" s="20" t="s">
        <v>439</v>
      </c>
      <c r="K26">
        <v>4</v>
      </c>
    </row>
    <row r="27" spans="3:11" ht="67.5">
      <c r="C27" s="27" t="s">
        <v>438</v>
      </c>
      <c r="D27" s="24" t="s">
        <v>430</v>
      </c>
      <c r="E27" s="25" t="s">
        <v>432</v>
      </c>
      <c r="F27" s="25" t="s">
        <v>430</v>
      </c>
      <c r="G27" s="25" t="s">
        <v>431</v>
      </c>
      <c r="H27" s="25" t="s">
        <v>432</v>
      </c>
      <c r="I27" s="25" t="s">
        <v>430</v>
      </c>
      <c r="J27" s="20" t="s">
        <v>439</v>
      </c>
      <c r="K27">
        <v>5</v>
      </c>
    </row>
    <row r="28" spans="3:10" ht="13.5">
      <c r="C28" s="22"/>
      <c r="D28" s="13"/>
      <c r="E28" s="13"/>
      <c r="F28" s="13"/>
      <c r="G28" s="13"/>
      <c r="H28" s="13"/>
      <c r="I28" s="13"/>
      <c r="J28" s="21"/>
    </row>
    <row r="29" spans="3:10" ht="13.5">
      <c r="C29" s="22"/>
      <c r="D29" s="13"/>
      <c r="E29" s="13"/>
      <c r="F29" s="13"/>
      <c r="G29" s="13"/>
      <c r="H29" s="13"/>
      <c r="I29" s="13"/>
      <c r="J29" s="21"/>
    </row>
    <row r="30" spans="3:10" ht="13.5">
      <c r="C30" s="22"/>
      <c r="D30" s="13"/>
      <c r="E30" s="13"/>
      <c r="F30" s="13"/>
      <c r="G30" s="13"/>
      <c r="H30" s="13"/>
      <c r="I30" s="13"/>
      <c r="J30" s="21"/>
    </row>
    <row r="31" spans="3:10" ht="13.5">
      <c r="C31" s="22"/>
      <c r="D31" s="13"/>
      <c r="E31" s="13"/>
      <c r="F31" s="13"/>
      <c r="G31" s="13"/>
      <c r="H31" s="13"/>
      <c r="I31" s="13"/>
      <c r="J31" s="21"/>
    </row>
    <row r="32" spans="3:10" ht="13.5">
      <c r="C32" s="22"/>
      <c r="D32" s="13"/>
      <c r="E32" s="13"/>
      <c r="F32" s="13"/>
      <c r="G32" s="13"/>
      <c r="H32" s="13"/>
      <c r="I32" s="13"/>
      <c r="J32" s="21"/>
    </row>
    <row r="33" spans="3:10" ht="13.5">
      <c r="C33" s="22"/>
      <c r="D33" s="13"/>
      <c r="E33" s="13"/>
      <c r="F33" s="13"/>
      <c r="G33" s="13"/>
      <c r="H33" s="13"/>
      <c r="I33" s="13"/>
      <c r="J33" s="21"/>
    </row>
    <row r="34" spans="3:10" ht="13.5">
      <c r="C34" s="22"/>
      <c r="D34" s="13"/>
      <c r="E34" s="13"/>
      <c r="F34" s="13"/>
      <c r="G34" s="13"/>
      <c r="H34" s="13"/>
      <c r="I34" s="13"/>
      <c r="J34" s="21"/>
    </row>
    <row r="35" spans="3:10" ht="13.5">
      <c r="C35" s="22"/>
      <c r="D35" s="13"/>
      <c r="E35" s="13"/>
      <c r="F35" s="13"/>
      <c r="G35" s="13"/>
      <c r="H35" s="13"/>
      <c r="I35" s="13"/>
      <c r="J35" s="21"/>
    </row>
    <row r="36" spans="3:10" ht="13.5">
      <c r="C36" s="22"/>
      <c r="D36" s="13"/>
      <c r="E36" s="13"/>
      <c r="F36" s="13"/>
      <c r="G36" s="13"/>
      <c r="H36" s="13"/>
      <c r="I36" s="13"/>
      <c r="J36" s="21"/>
    </row>
    <row r="37" spans="3:10" ht="13.5">
      <c r="C37" s="22"/>
      <c r="D37" s="13"/>
      <c r="E37" s="13"/>
      <c r="F37" s="13"/>
      <c r="G37" s="13"/>
      <c r="H37" s="13"/>
      <c r="I37" s="13"/>
      <c r="J37" s="21"/>
    </row>
    <row r="38" spans="3:10" ht="13.5">
      <c r="C38" s="22"/>
      <c r="D38" s="13"/>
      <c r="E38" s="13"/>
      <c r="F38" s="13"/>
      <c r="G38" s="13"/>
      <c r="H38" s="13"/>
      <c r="I38" s="13"/>
      <c r="J38" s="21"/>
    </row>
    <row r="39" spans="3:10" ht="13.5">
      <c r="C39" s="22"/>
      <c r="D39" s="13"/>
      <c r="E39" s="13"/>
      <c r="F39" s="13"/>
      <c r="G39" s="13"/>
      <c r="H39" s="13"/>
      <c r="I39" s="13"/>
      <c r="J39" s="21"/>
    </row>
    <row r="40" spans="3:10" ht="13.5">
      <c r="C40" s="22"/>
      <c r="D40" s="13"/>
      <c r="E40" s="13"/>
      <c r="F40" s="13"/>
      <c r="G40" s="13"/>
      <c r="H40" s="13"/>
      <c r="I40" s="13"/>
      <c r="J40" s="21"/>
    </row>
    <row r="41" spans="3:10" ht="13.5">
      <c r="C41" s="22"/>
      <c r="D41" s="13"/>
      <c r="E41" s="13"/>
      <c r="F41" s="13"/>
      <c r="G41" s="13"/>
      <c r="H41" s="13"/>
      <c r="I41" s="13"/>
      <c r="J41" s="21"/>
    </row>
    <row r="42" spans="3:10" ht="13.5">
      <c r="C42" s="22"/>
      <c r="D42" s="13"/>
      <c r="E42" s="13"/>
      <c r="F42" s="13"/>
      <c r="G42" s="13"/>
      <c r="H42" s="13"/>
      <c r="I42" s="13"/>
      <c r="J42" s="21"/>
    </row>
    <row r="43" spans="3:10" ht="13.5">
      <c r="C43" s="22"/>
      <c r="D43" s="13"/>
      <c r="E43" s="13"/>
      <c r="F43" s="13"/>
      <c r="G43" s="13"/>
      <c r="H43" s="13"/>
      <c r="I43" s="13"/>
      <c r="J43" s="21"/>
    </row>
    <row r="44" spans="3:10" ht="13.5">
      <c r="C44" s="22"/>
      <c r="D44" s="13"/>
      <c r="E44" s="13"/>
      <c r="F44" s="13"/>
      <c r="G44" s="13"/>
      <c r="H44" s="13"/>
      <c r="I44" s="13"/>
      <c r="J44" s="21"/>
    </row>
    <row r="45" spans="3:10" ht="13.5">
      <c r="C45" s="22"/>
      <c r="D45" s="13"/>
      <c r="E45" s="13"/>
      <c r="F45" s="13"/>
      <c r="G45" s="13"/>
      <c r="H45" s="13"/>
      <c r="I45" s="13"/>
      <c r="J45" s="21"/>
    </row>
    <row r="46" spans="3:10" ht="13.5">
      <c r="C46" s="22"/>
      <c r="D46" s="13"/>
      <c r="E46" s="13"/>
      <c r="F46" s="13"/>
      <c r="G46" s="13"/>
      <c r="H46" s="13"/>
      <c r="I46" s="13"/>
      <c r="J46" s="21"/>
    </row>
    <row r="47" spans="3:10" ht="13.5">
      <c r="C47" s="22"/>
      <c r="D47" s="13"/>
      <c r="E47" s="13"/>
      <c r="F47" s="13"/>
      <c r="G47" s="13"/>
      <c r="H47" s="13"/>
      <c r="I47" s="13"/>
      <c r="J47" s="21"/>
    </row>
    <row r="48" spans="3:10" ht="13.5">
      <c r="C48" s="22"/>
      <c r="D48" s="13"/>
      <c r="E48" s="13"/>
      <c r="F48" s="13"/>
      <c r="G48" s="13"/>
      <c r="H48" s="13"/>
      <c r="I48" s="13"/>
      <c r="J48" s="21"/>
    </row>
    <row r="49" spans="3:10" ht="13.5">
      <c r="C49" s="22"/>
      <c r="D49" s="13"/>
      <c r="E49" s="13"/>
      <c r="F49" s="13"/>
      <c r="G49" s="13"/>
      <c r="H49" s="13"/>
      <c r="I49" s="13"/>
      <c r="J49" s="21"/>
    </row>
    <row r="50" spans="3:10" ht="13.5">
      <c r="C50" s="22"/>
      <c r="D50" s="13"/>
      <c r="E50" s="13"/>
      <c r="F50" s="13"/>
      <c r="G50" s="13"/>
      <c r="H50" s="13"/>
      <c r="I50" s="13"/>
      <c r="J50" s="21"/>
    </row>
    <row r="51" spans="3:10" ht="13.5">
      <c r="C51" s="22"/>
      <c r="D51" s="13"/>
      <c r="E51" s="13"/>
      <c r="F51" s="13"/>
      <c r="G51" s="13"/>
      <c r="H51" s="13"/>
      <c r="I51" s="13"/>
      <c r="J51" s="21"/>
    </row>
    <row r="52" spans="3:10" ht="13.5">
      <c r="C52" s="22"/>
      <c r="D52" s="13"/>
      <c r="E52" s="13"/>
      <c r="F52" s="13"/>
      <c r="G52" s="13"/>
      <c r="H52" s="13"/>
      <c r="I52" s="13"/>
      <c r="J52" s="21"/>
    </row>
    <row r="53" spans="3:10" ht="13.5">
      <c r="C53" s="22"/>
      <c r="D53" s="13"/>
      <c r="E53" s="13"/>
      <c r="F53" s="13"/>
      <c r="G53" s="13"/>
      <c r="H53" s="13"/>
      <c r="I53" s="13"/>
      <c r="J53" s="21"/>
    </row>
    <row r="54" spans="3:10" ht="13.5">
      <c r="C54" s="22"/>
      <c r="D54" s="13"/>
      <c r="E54" s="13"/>
      <c r="F54" s="13"/>
      <c r="G54" s="13"/>
      <c r="H54" s="13"/>
      <c r="I54" s="13"/>
      <c r="J54" s="21"/>
    </row>
    <row r="55" spans="3:10" ht="13.5">
      <c r="C55" s="22"/>
      <c r="D55" s="13"/>
      <c r="E55" s="13"/>
      <c r="F55" s="13"/>
      <c r="G55" s="13"/>
      <c r="H55" s="13"/>
      <c r="I55" s="13"/>
      <c r="J55" s="21"/>
    </row>
    <row r="56" spans="3:10" ht="13.5">
      <c r="C56" s="22"/>
      <c r="D56" s="13"/>
      <c r="E56" s="13"/>
      <c r="F56" s="13"/>
      <c r="G56" s="13"/>
      <c r="H56" s="13"/>
      <c r="I56" s="13"/>
      <c r="J56" s="21"/>
    </row>
    <row r="57" spans="3:10" ht="13.5">
      <c r="C57" s="22"/>
      <c r="D57" s="13"/>
      <c r="E57" s="13"/>
      <c r="F57" s="13"/>
      <c r="G57" s="13"/>
      <c r="H57" s="13"/>
      <c r="I57" s="13"/>
      <c r="J57" s="21"/>
    </row>
    <row r="58" spans="3:10" ht="13.5">
      <c r="C58" s="22"/>
      <c r="D58" s="13"/>
      <c r="E58" s="13"/>
      <c r="F58" s="13"/>
      <c r="G58" s="13"/>
      <c r="H58" s="13"/>
      <c r="I58" s="13"/>
      <c r="J58" s="21"/>
    </row>
    <row r="59" spans="3:10" ht="13.5">
      <c r="C59" s="22"/>
      <c r="D59" s="13"/>
      <c r="E59" s="13"/>
      <c r="F59" s="13"/>
      <c r="G59" s="13"/>
      <c r="H59" s="13"/>
      <c r="I59" s="13"/>
      <c r="J59" s="21"/>
    </row>
    <row r="60" spans="3:10" ht="13.5">
      <c r="C60" s="22"/>
      <c r="D60" s="13"/>
      <c r="E60" s="13"/>
      <c r="F60" s="13"/>
      <c r="G60" s="13"/>
      <c r="H60" s="13"/>
      <c r="I60" s="13"/>
      <c r="J60" s="21"/>
    </row>
    <row r="61" spans="3:10" ht="13.5">
      <c r="C61" s="22"/>
      <c r="D61" s="13"/>
      <c r="E61" s="13"/>
      <c r="F61" s="13"/>
      <c r="G61" s="13"/>
      <c r="H61" s="13"/>
      <c r="I61" s="13"/>
      <c r="J61" s="21"/>
    </row>
    <row r="62" spans="3:10" ht="13.5">
      <c r="C62" s="22"/>
      <c r="D62" s="13"/>
      <c r="E62" s="13"/>
      <c r="F62" s="13"/>
      <c r="G62" s="13"/>
      <c r="H62" s="13"/>
      <c r="I62" s="13"/>
      <c r="J62" s="21"/>
    </row>
    <row r="63" spans="3:10" ht="13.5">
      <c r="C63" s="22"/>
      <c r="D63" s="13"/>
      <c r="E63" s="13"/>
      <c r="F63" s="13"/>
      <c r="G63" s="13"/>
      <c r="H63" s="13"/>
      <c r="I63" s="13"/>
      <c r="J63" s="21"/>
    </row>
    <row r="64" spans="3:10" ht="13.5">
      <c r="C64" s="22"/>
      <c r="D64" s="13"/>
      <c r="E64" s="13"/>
      <c r="F64" s="13"/>
      <c r="G64" s="13"/>
      <c r="H64" s="13"/>
      <c r="I64" s="13"/>
      <c r="J64" s="21"/>
    </row>
    <row r="65" spans="3:10" ht="13.5">
      <c r="C65" s="22"/>
      <c r="D65" s="13"/>
      <c r="E65" s="13"/>
      <c r="F65" s="13"/>
      <c r="G65" s="13"/>
      <c r="H65" s="13"/>
      <c r="I65" s="13"/>
      <c r="J65" s="21"/>
    </row>
    <row r="66" spans="3:10" ht="13.5">
      <c r="C66" s="22"/>
      <c r="D66" s="13"/>
      <c r="E66" s="13"/>
      <c r="F66" s="13"/>
      <c r="G66" s="13"/>
      <c r="H66" s="13"/>
      <c r="I66" s="13"/>
      <c r="J66" s="21"/>
    </row>
    <row r="67" spans="3:10" ht="13.5">
      <c r="C67" s="22"/>
      <c r="D67" s="13"/>
      <c r="E67" s="13"/>
      <c r="F67" s="13"/>
      <c r="G67" s="13"/>
      <c r="H67" s="13"/>
      <c r="I67" s="13"/>
      <c r="J67" s="21"/>
    </row>
    <row r="68" spans="3:10" ht="13.5">
      <c r="C68" s="22"/>
      <c r="D68" s="13"/>
      <c r="E68" s="13"/>
      <c r="F68" s="13"/>
      <c r="G68" s="13"/>
      <c r="H68" s="13"/>
      <c r="I68" s="13"/>
      <c r="J68" s="21"/>
    </row>
    <row r="69" spans="3:10" ht="13.5">
      <c r="C69" s="22"/>
      <c r="D69" s="13"/>
      <c r="E69" s="13"/>
      <c r="F69" s="13"/>
      <c r="G69" s="13"/>
      <c r="H69" s="13"/>
      <c r="I69" s="13"/>
      <c r="J69" s="21"/>
    </row>
    <row r="70" spans="3:10" ht="13.5">
      <c r="C70" s="22"/>
      <c r="D70" s="13"/>
      <c r="E70" s="13"/>
      <c r="F70" s="13"/>
      <c r="G70" s="13"/>
      <c r="H70" s="13"/>
      <c r="I70" s="13"/>
      <c r="J70" s="21"/>
    </row>
    <row r="71" spans="3:10" ht="13.5">
      <c r="C71" s="22"/>
      <c r="D71" s="13"/>
      <c r="E71" s="13"/>
      <c r="F71" s="13"/>
      <c r="G71" s="13"/>
      <c r="H71" s="13"/>
      <c r="I71" s="13"/>
      <c r="J71" s="21"/>
    </row>
    <row r="72" spans="3:10" ht="13.5">
      <c r="C72" s="22"/>
      <c r="D72" s="13"/>
      <c r="E72" s="13"/>
      <c r="F72" s="13"/>
      <c r="G72" s="13"/>
      <c r="H72" s="13"/>
      <c r="I72" s="13"/>
      <c r="J72" s="21"/>
    </row>
    <row r="73" spans="3:10" ht="13.5">
      <c r="C73" s="22"/>
      <c r="D73" s="13"/>
      <c r="E73" s="13"/>
      <c r="F73" s="13"/>
      <c r="G73" s="13"/>
      <c r="H73" s="13"/>
      <c r="I73" s="13"/>
      <c r="J73" s="21"/>
    </row>
    <row r="74" spans="3:10" ht="13.5">
      <c r="C74" s="22"/>
      <c r="D74" s="13"/>
      <c r="E74" s="13"/>
      <c r="F74" s="13"/>
      <c r="G74" s="13"/>
      <c r="H74" s="13"/>
      <c r="I74" s="13"/>
      <c r="J74" s="21"/>
    </row>
    <row r="75" spans="3:10" ht="13.5">
      <c r="C75" s="22"/>
      <c r="D75" s="13"/>
      <c r="E75" s="13"/>
      <c r="F75" s="13"/>
      <c r="G75" s="13"/>
      <c r="H75" s="13"/>
      <c r="I75" s="13"/>
      <c r="J75" s="21"/>
    </row>
    <row r="76" spans="3:10" ht="13.5">
      <c r="C76" s="22"/>
      <c r="D76" s="13"/>
      <c r="E76" s="13"/>
      <c r="F76" s="13"/>
      <c r="G76" s="13"/>
      <c r="H76" s="13"/>
      <c r="I76" s="13"/>
      <c r="J76" s="21"/>
    </row>
    <row r="77" spans="3:10" ht="13.5">
      <c r="C77" s="22"/>
      <c r="D77" s="13"/>
      <c r="E77" s="13"/>
      <c r="F77" s="13"/>
      <c r="G77" s="13"/>
      <c r="H77" s="13"/>
      <c r="I77" s="13"/>
      <c r="J77" s="21"/>
    </row>
    <row r="78" spans="3:10" ht="13.5">
      <c r="C78" s="22"/>
      <c r="D78" s="13"/>
      <c r="E78" s="13"/>
      <c r="F78" s="13"/>
      <c r="G78" s="13"/>
      <c r="H78" s="13"/>
      <c r="I78" s="13"/>
      <c r="J78" s="21"/>
    </row>
    <row r="79" spans="3:10" ht="13.5">
      <c r="C79" s="22"/>
      <c r="D79" s="13"/>
      <c r="E79" s="13"/>
      <c r="F79" s="13"/>
      <c r="G79" s="13"/>
      <c r="H79" s="13"/>
      <c r="I79" s="13"/>
      <c r="J79" s="21"/>
    </row>
    <row r="80" spans="3:10" ht="13.5">
      <c r="C80" s="22"/>
      <c r="D80" s="13"/>
      <c r="E80" s="13"/>
      <c r="F80" s="13"/>
      <c r="G80" s="13"/>
      <c r="H80" s="13"/>
      <c r="I80" s="13"/>
      <c r="J80" s="21"/>
    </row>
    <row r="81" spans="3:10" ht="13.5">
      <c r="C81" s="22"/>
      <c r="D81" s="13"/>
      <c r="E81" s="13"/>
      <c r="F81" s="13"/>
      <c r="G81" s="13"/>
      <c r="H81" s="13"/>
      <c r="I81" s="13"/>
      <c r="J81" s="21"/>
    </row>
    <row r="82" spans="3:10" ht="13.5">
      <c r="C82" s="22"/>
      <c r="D82" s="13"/>
      <c r="E82" s="13"/>
      <c r="F82" s="13"/>
      <c r="G82" s="13"/>
      <c r="H82" s="13"/>
      <c r="I82" s="13"/>
      <c r="J82" s="21"/>
    </row>
    <row r="83" spans="3:10" ht="13.5">
      <c r="C83" s="22"/>
      <c r="D83" s="13"/>
      <c r="E83" s="13"/>
      <c r="F83" s="13"/>
      <c r="G83" s="13"/>
      <c r="H83" s="13"/>
      <c r="I83" s="13"/>
      <c r="J83" s="21"/>
    </row>
    <row r="84" spans="3:10" ht="13.5">
      <c r="C84" s="22"/>
      <c r="D84" s="13"/>
      <c r="E84" s="13"/>
      <c r="F84" s="13"/>
      <c r="G84" s="13"/>
      <c r="H84" s="13"/>
      <c r="I84" s="13"/>
      <c r="J84" s="21"/>
    </row>
  </sheetData>
  <mergeCells count="7">
    <mergeCell ref="D21:J21"/>
    <mergeCell ref="D22:J22"/>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C1:P89"/>
  <sheetViews>
    <sheetView view="pageBreakPreview" zoomScaleSheetLayoutView="100" workbookViewId="0" topLeftCell="B16">
      <selection activeCell="J38" sqref="J38"/>
    </sheetView>
  </sheetViews>
  <sheetFormatPr defaultColWidth="9.00390625" defaultRowHeight="13.5"/>
  <cols>
    <col min="1" max="1" width="4.875" style="0" hidden="1" customWidth="1"/>
    <col min="2" max="2" width="0.6171875" style="0" customWidth="1"/>
    <col min="3" max="3" width="10.00390625" style="1" customWidth="1"/>
    <col min="4" max="6" width="7.125" style="32" bestFit="1" customWidth="1"/>
    <col min="7" max="7" width="4.625" style="32" bestFit="1" customWidth="1"/>
    <col min="8" max="8" width="7.125" style="32" bestFit="1" customWidth="1"/>
    <col min="9" max="9" width="6.375" style="32" customWidth="1"/>
    <col min="10" max="10" width="34.50390625" style="130" customWidth="1"/>
    <col min="11" max="13" width="2.375" style="0" bestFit="1" customWidth="1"/>
    <col min="14" max="14" width="2.50390625" style="0" bestFit="1" customWidth="1"/>
    <col min="15" max="15" width="7.125" style="0" bestFit="1" customWidth="1"/>
    <col min="16" max="16" width="2.375" style="0" bestFit="1" customWidth="1"/>
  </cols>
  <sheetData>
    <row r="1" spans="4:9" ht="13.5">
      <c r="D1" s="32">
        <f aca="true" t="shared" si="0" ref="D1:I1">$G$4-SUM(D7:D9)</f>
        <v>2</v>
      </c>
      <c r="E1" s="32">
        <f t="shared" si="0"/>
        <v>1</v>
      </c>
      <c r="F1" s="32">
        <f t="shared" si="0"/>
        <v>2</v>
      </c>
      <c r="G1" s="32">
        <f t="shared" si="0"/>
        <v>0</v>
      </c>
      <c r="H1" s="32">
        <f t="shared" si="0"/>
        <v>1</v>
      </c>
      <c r="I1" s="32">
        <f t="shared" si="0"/>
        <v>2</v>
      </c>
    </row>
    <row r="2" ht="14.25" thickBot="1"/>
    <row r="3" spans="3:10" s="3" customFormat="1" ht="15" thickBot="1">
      <c r="C3" s="149" t="s">
        <v>384</v>
      </c>
      <c r="D3" s="150"/>
      <c r="E3" s="156" t="s">
        <v>385</v>
      </c>
      <c r="F3" s="157"/>
      <c r="G3" s="156" t="s">
        <v>386</v>
      </c>
      <c r="H3" s="157"/>
      <c r="I3" s="149" t="s">
        <v>387</v>
      </c>
      <c r="J3" s="150"/>
    </row>
    <row r="4" spans="3:10" ht="25.5" customHeight="1" thickBot="1">
      <c r="C4" s="96" t="s">
        <v>442</v>
      </c>
      <c r="D4" s="97"/>
      <c r="E4" s="101">
        <v>64</v>
      </c>
      <c r="F4" s="102"/>
      <c r="G4" s="101">
        <f>COUNTA(C12:C151)</f>
        <v>40</v>
      </c>
      <c r="H4" s="102"/>
      <c r="I4" s="151">
        <f>G4/E4</f>
        <v>0.625</v>
      </c>
      <c r="J4" s="151"/>
    </row>
    <row r="5" spans="3:4" ht="11.25" customHeight="1" thickBot="1">
      <c r="C5" s="4"/>
      <c r="D5" s="33"/>
    </row>
    <row r="6" spans="3:10" ht="14.25" thickBot="1">
      <c r="C6" s="6" t="s">
        <v>388</v>
      </c>
      <c r="D6" s="34" t="s">
        <v>389</v>
      </c>
      <c r="E6" s="34" t="s">
        <v>390</v>
      </c>
      <c r="F6" s="34" t="s">
        <v>391</v>
      </c>
      <c r="G6" s="34" t="s">
        <v>392</v>
      </c>
      <c r="H6" s="34" t="s">
        <v>393</v>
      </c>
      <c r="I6" s="35" t="s">
        <v>394</v>
      </c>
      <c r="J6" s="131"/>
    </row>
    <row r="7" spans="3:10" ht="13.5">
      <c r="C7" s="10" t="s">
        <v>400</v>
      </c>
      <c r="D7" s="36">
        <f>COUNTIF($D$12:$D$151,C7)</f>
        <v>17</v>
      </c>
      <c r="E7" s="36">
        <f>COUNTIF($E$12:$E$151,C7)</f>
        <v>21</v>
      </c>
      <c r="F7" s="36">
        <f>COUNTIF($F$12:$F$151,C7)</f>
        <v>28</v>
      </c>
      <c r="G7" s="36">
        <f>COUNTIF($G$12:$G$151,C7)</f>
        <v>27</v>
      </c>
      <c r="H7" s="36">
        <f>COUNTIF($H$12:$H$151,C7)</f>
        <v>31</v>
      </c>
      <c r="I7" s="37">
        <f>COUNTIF($I$12:$I$151,C7)</f>
        <v>23</v>
      </c>
      <c r="J7" s="131"/>
    </row>
    <row r="8" spans="3:10" ht="13.5">
      <c r="C8" s="10" t="s">
        <v>401</v>
      </c>
      <c r="D8" s="25">
        <f>COUNTIF($D$12:$D$151,C8)</f>
        <v>19</v>
      </c>
      <c r="E8" s="25">
        <f>COUNTIF($E$12:$E$151,C8)</f>
        <v>10</v>
      </c>
      <c r="F8" s="25">
        <f>COUNTIF($F$12:$F$151,C8)</f>
        <v>10</v>
      </c>
      <c r="G8" s="25">
        <f>COUNTIF($G$12:$G$151,C8)</f>
        <v>1</v>
      </c>
      <c r="H8" s="25">
        <f>COUNTIF($H$12:$H$151,C8)</f>
        <v>0</v>
      </c>
      <c r="I8" s="38">
        <f>COUNTIF($I$12:$I$151,C8)</f>
        <v>11</v>
      </c>
      <c r="J8" s="131"/>
    </row>
    <row r="9" spans="3:10" ht="14.25" thickBot="1">
      <c r="C9" s="15" t="s">
        <v>402</v>
      </c>
      <c r="D9" s="39">
        <f>COUNTIF($D$12:$D$151,C9)</f>
        <v>2</v>
      </c>
      <c r="E9" s="39">
        <f>COUNTIF($E$12:$E$151,C9)</f>
        <v>8</v>
      </c>
      <c r="F9" s="39">
        <f>COUNTIF($F$12:$F$151,C9)</f>
        <v>0</v>
      </c>
      <c r="G9" s="39">
        <f>COUNTIF($G$12:$G$151,C9)</f>
        <v>12</v>
      </c>
      <c r="H9" s="39">
        <f>COUNTIF($H$12:$H$151,C9)</f>
        <v>8</v>
      </c>
      <c r="I9" s="40">
        <f>COUNTIF($I$12:$I$151,C9)</f>
        <v>4</v>
      </c>
      <c r="J9" s="131"/>
    </row>
    <row r="10" spans="3:10" s="9" customFormat="1" ht="13.5">
      <c r="C10" s="18"/>
      <c r="D10" s="41"/>
      <c r="E10" s="41"/>
      <c r="F10" s="41"/>
      <c r="G10" s="41"/>
      <c r="H10" s="41"/>
      <c r="I10" s="41"/>
      <c r="J10" s="131"/>
    </row>
    <row r="11" spans="3:10" s="9" customFormat="1" ht="13.5">
      <c r="C11" s="20" t="s">
        <v>395</v>
      </c>
      <c r="D11" s="25" t="s">
        <v>389</v>
      </c>
      <c r="E11" s="25" t="s">
        <v>390</v>
      </c>
      <c r="F11" s="25" t="s">
        <v>391</v>
      </c>
      <c r="G11" s="25" t="s">
        <v>392</v>
      </c>
      <c r="H11" s="25" t="s">
        <v>393</v>
      </c>
      <c r="I11" s="25" t="s">
        <v>394</v>
      </c>
      <c r="J11" s="132" t="s">
        <v>396</v>
      </c>
    </row>
    <row r="12" spans="3:16" ht="24">
      <c r="C12" s="23" t="s">
        <v>443</v>
      </c>
      <c r="D12" s="25" t="s">
        <v>483</v>
      </c>
      <c r="E12" s="25" t="s">
        <v>484</v>
      </c>
      <c r="F12" s="25" t="s">
        <v>483</v>
      </c>
      <c r="G12" s="25" t="s">
        <v>485</v>
      </c>
      <c r="H12" s="25" t="s">
        <v>489</v>
      </c>
      <c r="I12" s="25" t="s">
        <v>483</v>
      </c>
      <c r="J12" s="91" t="s">
        <v>590</v>
      </c>
      <c r="K12" t="str">
        <f aca="true" t="shared" si="1" ref="K12:P12">ASC(D12)</f>
        <v>b</v>
      </c>
      <c r="L12" t="str">
        <f t="shared" si="1"/>
        <v>a</v>
      </c>
      <c r="M12" t="str">
        <f t="shared" si="1"/>
        <v>b</v>
      </c>
      <c r="N12" t="str">
        <f t="shared" si="1"/>
        <v>c</v>
      </c>
      <c r="O12" t="str">
        <f t="shared" si="1"/>
        <v>無記入</v>
      </c>
      <c r="P12" t="str">
        <f t="shared" si="1"/>
        <v>b</v>
      </c>
    </row>
    <row r="13" spans="3:16" ht="65.25" customHeight="1">
      <c r="C13" s="29" t="s">
        <v>444</v>
      </c>
      <c r="D13" s="25" t="s">
        <v>483</v>
      </c>
      <c r="E13" s="42" t="s">
        <v>483</v>
      </c>
      <c r="F13" s="42" t="s">
        <v>490</v>
      </c>
      <c r="G13" s="42" t="s">
        <v>484</v>
      </c>
      <c r="H13" s="42" t="s">
        <v>484</v>
      </c>
      <c r="I13" s="43" t="s">
        <v>490</v>
      </c>
      <c r="J13" s="91" t="s">
        <v>591</v>
      </c>
      <c r="K13" t="str">
        <f aca="true" t="shared" si="2" ref="K13:K51">ASC(D13)</f>
        <v>b</v>
      </c>
      <c r="L13" t="str">
        <f aca="true" t="shared" si="3" ref="L13:L51">ASC(E13)</f>
        <v>b</v>
      </c>
      <c r="M13">
        <f aca="true" t="shared" si="4" ref="M13:M51">ASC(F13)</f>
      </c>
      <c r="N13" t="str">
        <f aca="true" t="shared" si="5" ref="N13:N51">ASC(G13)</f>
        <v>a</v>
      </c>
      <c r="O13" t="str">
        <f aca="true" t="shared" si="6" ref="O13:O51">ASC(H13)</f>
        <v>a</v>
      </c>
      <c r="P13">
        <f aca="true" t="shared" si="7" ref="P13:P51">ASC(I13)</f>
      </c>
    </row>
    <row r="14" spans="3:16" ht="44.25" customHeight="1">
      <c r="C14" s="23" t="s">
        <v>445</v>
      </c>
      <c r="D14" s="25" t="s">
        <v>483</v>
      </c>
      <c r="E14" s="25" t="s">
        <v>484</v>
      </c>
      <c r="F14" s="25" t="s">
        <v>483</v>
      </c>
      <c r="G14" s="25" t="s">
        <v>485</v>
      </c>
      <c r="H14" s="25" t="s">
        <v>485</v>
      </c>
      <c r="I14" s="25" t="s">
        <v>483</v>
      </c>
      <c r="J14" s="91" t="s">
        <v>592</v>
      </c>
      <c r="K14" t="str">
        <f t="shared" si="2"/>
        <v>b</v>
      </c>
      <c r="L14" t="str">
        <f t="shared" si="3"/>
        <v>a</v>
      </c>
      <c r="M14" t="str">
        <f t="shared" si="4"/>
        <v>b</v>
      </c>
      <c r="N14" t="str">
        <f t="shared" si="5"/>
        <v>c</v>
      </c>
      <c r="O14" t="str">
        <f t="shared" si="6"/>
        <v>c</v>
      </c>
      <c r="P14" t="str">
        <f t="shared" si="7"/>
        <v>b</v>
      </c>
    </row>
    <row r="15" spans="3:16" ht="13.5">
      <c r="C15" s="23" t="s">
        <v>446</v>
      </c>
      <c r="D15" s="25" t="s">
        <v>489</v>
      </c>
      <c r="E15" s="25" t="s">
        <v>484</v>
      </c>
      <c r="F15" s="25" t="s">
        <v>489</v>
      </c>
      <c r="G15" s="25" t="s">
        <v>484</v>
      </c>
      <c r="H15" s="25" t="s">
        <v>484</v>
      </c>
      <c r="I15" s="25" t="s">
        <v>489</v>
      </c>
      <c r="J15" s="91"/>
      <c r="K15" t="str">
        <f t="shared" si="2"/>
        <v>無記入</v>
      </c>
      <c r="L15" t="str">
        <f t="shared" si="3"/>
        <v>a</v>
      </c>
      <c r="M15" t="str">
        <f t="shared" si="4"/>
        <v>無記入</v>
      </c>
      <c r="N15" t="str">
        <f t="shared" si="5"/>
        <v>a</v>
      </c>
      <c r="O15" t="str">
        <f t="shared" si="6"/>
        <v>a</v>
      </c>
      <c r="P15" t="str">
        <f t="shared" si="7"/>
        <v>無記入</v>
      </c>
    </row>
    <row r="16" spans="3:16" ht="66.75" customHeight="1">
      <c r="C16" s="29" t="s">
        <v>447</v>
      </c>
      <c r="D16" s="42" t="s">
        <v>483</v>
      </c>
      <c r="E16" s="42" t="s">
        <v>484</v>
      </c>
      <c r="F16" s="42" t="s">
        <v>483</v>
      </c>
      <c r="G16" s="42" t="s">
        <v>485</v>
      </c>
      <c r="H16" s="42" t="s">
        <v>485</v>
      </c>
      <c r="I16" s="43" t="s">
        <v>483</v>
      </c>
      <c r="J16" s="91" t="s">
        <v>593</v>
      </c>
      <c r="K16" t="str">
        <f t="shared" si="2"/>
        <v>b</v>
      </c>
      <c r="L16" t="str">
        <f t="shared" si="3"/>
        <v>a</v>
      </c>
      <c r="M16" t="str">
        <f t="shared" si="4"/>
        <v>b</v>
      </c>
      <c r="N16" t="str">
        <f t="shared" si="5"/>
        <v>c</v>
      </c>
      <c r="O16" t="str">
        <f t="shared" si="6"/>
        <v>c</v>
      </c>
      <c r="P16" t="str">
        <f t="shared" si="7"/>
        <v>b</v>
      </c>
    </row>
    <row r="17" spans="3:16" ht="123.75" customHeight="1">
      <c r="C17" s="23" t="s">
        <v>448</v>
      </c>
      <c r="D17" s="25" t="s">
        <v>483</v>
      </c>
      <c r="E17" s="25" t="s">
        <v>483</v>
      </c>
      <c r="F17" s="25" t="s">
        <v>483</v>
      </c>
      <c r="G17" s="25" t="s">
        <v>485</v>
      </c>
      <c r="H17" s="25" t="s">
        <v>484</v>
      </c>
      <c r="I17" s="44" t="s">
        <v>483</v>
      </c>
      <c r="J17" s="91" t="s">
        <v>594</v>
      </c>
      <c r="K17" t="str">
        <f t="shared" si="2"/>
        <v>b</v>
      </c>
      <c r="L17" t="str">
        <f t="shared" si="3"/>
        <v>b</v>
      </c>
      <c r="M17" t="str">
        <f t="shared" si="4"/>
        <v>b</v>
      </c>
      <c r="N17" t="str">
        <f t="shared" si="5"/>
        <v>c</v>
      </c>
      <c r="O17" t="str">
        <f t="shared" si="6"/>
        <v>a</v>
      </c>
      <c r="P17" t="str">
        <f t="shared" si="7"/>
        <v>b</v>
      </c>
    </row>
    <row r="18" spans="3:16" ht="48">
      <c r="C18" s="29" t="s">
        <v>449</v>
      </c>
      <c r="D18" s="42" t="s">
        <v>483</v>
      </c>
      <c r="E18" s="42" t="s">
        <v>484</v>
      </c>
      <c r="F18" s="42" t="s">
        <v>483</v>
      </c>
      <c r="G18" s="42" t="s">
        <v>485</v>
      </c>
      <c r="H18" s="42" t="s">
        <v>485</v>
      </c>
      <c r="I18" s="43" t="s">
        <v>483</v>
      </c>
      <c r="J18" s="91" t="s">
        <v>595</v>
      </c>
      <c r="K18" t="str">
        <f t="shared" si="2"/>
        <v>b</v>
      </c>
      <c r="L18" t="str">
        <f t="shared" si="3"/>
        <v>a</v>
      </c>
      <c r="M18" t="str">
        <f t="shared" si="4"/>
        <v>b</v>
      </c>
      <c r="N18" t="str">
        <f t="shared" si="5"/>
        <v>c</v>
      </c>
      <c r="O18" t="str">
        <f t="shared" si="6"/>
        <v>c</v>
      </c>
      <c r="P18" t="str">
        <f t="shared" si="7"/>
        <v>b</v>
      </c>
    </row>
    <row r="19" spans="3:16" ht="39.75" customHeight="1">
      <c r="C19" s="23" t="s">
        <v>450</v>
      </c>
      <c r="D19" s="25" t="s">
        <v>483</v>
      </c>
      <c r="E19" s="25" t="s">
        <v>484</v>
      </c>
      <c r="F19" s="25" t="s">
        <v>483</v>
      </c>
      <c r="G19" s="25" t="s">
        <v>485</v>
      </c>
      <c r="H19" s="25" t="s">
        <v>485</v>
      </c>
      <c r="I19" s="25" t="s">
        <v>483</v>
      </c>
      <c r="J19" s="91" t="s">
        <v>596</v>
      </c>
      <c r="K19" t="str">
        <f t="shared" si="2"/>
        <v>b</v>
      </c>
      <c r="L19" t="str">
        <f t="shared" si="3"/>
        <v>a</v>
      </c>
      <c r="M19" t="str">
        <f t="shared" si="4"/>
        <v>b</v>
      </c>
      <c r="N19" t="str">
        <f t="shared" si="5"/>
        <v>c</v>
      </c>
      <c r="O19" t="str">
        <f t="shared" si="6"/>
        <v>c</v>
      </c>
      <c r="P19" t="str">
        <f t="shared" si="7"/>
        <v>b</v>
      </c>
    </row>
    <row r="20" spans="3:16" ht="48">
      <c r="C20" s="29" t="s">
        <v>451</v>
      </c>
      <c r="D20" s="42" t="s">
        <v>483</v>
      </c>
      <c r="E20" s="42" t="s">
        <v>484</v>
      </c>
      <c r="F20" s="42" t="s">
        <v>483</v>
      </c>
      <c r="G20" s="42" t="s">
        <v>485</v>
      </c>
      <c r="H20" s="42" t="s">
        <v>485</v>
      </c>
      <c r="I20" s="43" t="s">
        <v>483</v>
      </c>
      <c r="J20" s="91" t="s">
        <v>597</v>
      </c>
      <c r="K20" t="str">
        <f t="shared" si="2"/>
        <v>b</v>
      </c>
      <c r="L20" t="str">
        <f t="shared" si="3"/>
        <v>a</v>
      </c>
      <c r="M20" t="str">
        <f t="shared" si="4"/>
        <v>b</v>
      </c>
      <c r="N20" t="str">
        <f t="shared" si="5"/>
        <v>c</v>
      </c>
      <c r="O20" t="str">
        <f t="shared" si="6"/>
        <v>c</v>
      </c>
      <c r="P20" t="str">
        <f t="shared" si="7"/>
        <v>b</v>
      </c>
    </row>
    <row r="21" spans="3:16" ht="40.5" customHeight="1">
      <c r="C21" s="23" t="s">
        <v>452</v>
      </c>
      <c r="D21" s="25" t="s">
        <v>483</v>
      </c>
      <c r="E21" s="25" t="s">
        <v>484</v>
      </c>
      <c r="F21" s="25" t="s">
        <v>483</v>
      </c>
      <c r="G21" s="25" t="s">
        <v>485</v>
      </c>
      <c r="H21" s="25" t="s">
        <v>485</v>
      </c>
      <c r="I21" s="25" t="s">
        <v>483</v>
      </c>
      <c r="J21" s="91" t="s">
        <v>598</v>
      </c>
      <c r="K21" t="str">
        <f t="shared" si="2"/>
        <v>b</v>
      </c>
      <c r="L21" t="str">
        <f t="shared" si="3"/>
        <v>a</v>
      </c>
      <c r="M21" t="str">
        <f t="shared" si="4"/>
        <v>b</v>
      </c>
      <c r="N21" t="str">
        <f t="shared" si="5"/>
        <v>c</v>
      </c>
      <c r="O21" t="str">
        <f t="shared" si="6"/>
        <v>c</v>
      </c>
      <c r="P21" t="str">
        <f t="shared" si="7"/>
        <v>b</v>
      </c>
    </row>
    <row r="22" spans="3:16" ht="54" customHeight="1">
      <c r="C22" s="23" t="s">
        <v>453</v>
      </c>
      <c r="D22" s="25" t="s">
        <v>483</v>
      </c>
      <c r="E22" s="25" t="s">
        <v>484</v>
      </c>
      <c r="F22" s="25" t="s">
        <v>483</v>
      </c>
      <c r="G22" s="25" t="s">
        <v>485</v>
      </c>
      <c r="H22" s="25" t="s">
        <v>485</v>
      </c>
      <c r="I22" s="25" t="s">
        <v>483</v>
      </c>
      <c r="J22" s="91" t="s">
        <v>599</v>
      </c>
      <c r="K22" t="str">
        <f t="shared" si="2"/>
        <v>b</v>
      </c>
      <c r="L22" t="str">
        <f t="shared" si="3"/>
        <v>a</v>
      </c>
      <c r="M22" t="str">
        <f t="shared" si="4"/>
        <v>b</v>
      </c>
      <c r="N22" t="str">
        <f t="shared" si="5"/>
        <v>c</v>
      </c>
      <c r="O22" t="str">
        <f t="shared" si="6"/>
        <v>c</v>
      </c>
      <c r="P22" t="str">
        <f t="shared" si="7"/>
        <v>b</v>
      </c>
    </row>
    <row r="23" spans="3:16" ht="76.5" customHeight="1">
      <c r="C23" s="30" t="s">
        <v>454</v>
      </c>
      <c r="D23" s="45" t="s">
        <v>484</v>
      </c>
      <c r="E23" s="45" t="s">
        <v>484</v>
      </c>
      <c r="F23" s="45" t="s">
        <v>484</v>
      </c>
      <c r="G23" s="45" t="s">
        <v>485</v>
      </c>
      <c r="H23" s="45" t="s">
        <v>484</v>
      </c>
      <c r="I23" s="46" t="s">
        <v>485</v>
      </c>
      <c r="J23" s="91" t="s">
        <v>486</v>
      </c>
      <c r="K23" t="str">
        <f t="shared" si="2"/>
        <v>a</v>
      </c>
      <c r="L23" t="str">
        <f t="shared" si="3"/>
        <v>a</v>
      </c>
      <c r="M23" t="str">
        <f t="shared" si="4"/>
        <v>a</v>
      </c>
      <c r="N23" t="str">
        <f t="shared" si="5"/>
        <v>c</v>
      </c>
      <c r="O23" t="str">
        <f t="shared" si="6"/>
        <v>a</v>
      </c>
      <c r="P23" t="str">
        <f t="shared" si="7"/>
        <v>c</v>
      </c>
    </row>
    <row r="24" spans="3:16" ht="52.5" customHeight="1">
      <c r="C24" s="23" t="s">
        <v>455</v>
      </c>
      <c r="D24" s="25" t="s">
        <v>483</v>
      </c>
      <c r="E24" s="25" t="s">
        <v>484</v>
      </c>
      <c r="F24" s="25" t="s">
        <v>484</v>
      </c>
      <c r="G24" s="25" t="s">
        <v>484</v>
      </c>
      <c r="H24" s="25" t="s">
        <v>484</v>
      </c>
      <c r="I24" s="25" t="s">
        <v>485</v>
      </c>
      <c r="J24" s="91" t="s">
        <v>487</v>
      </c>
      <c r="K24" t="str">
        <f t="shared" si="2"/>
        <v>b</v>
      </c>
      <c r="L24" t="str">
        <f t="shared" si="3"/>
        <v>a</v>
      </c>
      <c r="M24" t="str">
        <f t="shared" si="4"/>
        <v>a</v>
      </c>
      <c r="N24" t="str">
        <f t="shared" si="5"/>
        <v>a</v>
      </c>
      <c r="O24" t="str">
        <f t="shared" si="6"/>
        <v>a</v>
      </c>
      <c r="P24" t="str">
        <f t="shared" si="7"/>
        <v>c</v>
      </c>
    </row>
    <row r="25" spans="3:16" ht="13.5">
      <c r="C25" s="28" t="s">
        <v>456</v>
      </c>
      <c r="D25" s="25" t="s">
        <v>483</v>
      </c>
      <c r="E25" s="25" t="s">
        <v>489</v>
      </c>
      <c r="F25" s="25" t="s">
        <v>484</v>
      </c>
      <c r="G25" s="25" t="s">
        <v>484</v>
      </c>
      <c r="H25" s="25" t="s">
        <v>484</v>
      </c>
      <c r="I25" s="25" t="s">
        <v>484</v>
      </c>
      <c r="J25" s="91"/>
      <c r="K25" t="str">
        <f t="shared" si="2"/>
        <v>b</v>
      </c>
      <c r="L25" t="str">
        <f t="shared" si="3"/>
        <v>無記入</v>
      </c>
      <c r="M25" t="str">
        <f t="shared" si="4"/>
        <v>a</v>
      </c>
      <c r="N25" t="str">
        <f t="shared" si="5"/>
        <v>a</v>
      </c>
      <c r="O25" t="str">
        <f t="shared" si="6"/>
        <v>a</v>
      </c>
      <c r="P25" t="str">
        <f t="shared" si="7"/>
        <v>a</v>
      </c>
    </row>
    <row r="26" spans="3:16" ht="24">
      <c r="C26" s="23" t="s">
        <v>457</v>
      </c>
      <c r="D26" s="25" t="s">
        <v>483</v>
      </c>
      <c r="E26" s="25" t="s">
        <v>484</v>
      </c>
      <c r="F26" s="25" t="s">
        <v>484</v>
      </c>
      <c r="G26" s="25" t="s">
        <v>484</v>
      </c>
      <c r="H26" s="25" t="s">
        <v>485</v>
      </c>
      <c r="I26" s="25" t="s">
        <v>485</v>
      </c>
      <c r="J26" s="91" t="s">
        <v>488</v>
      </c>
      <c r="K26" t="str">
        <f t="shared" si="2"/>
        <v>b</v>
      </c>
      <c r="L26" t="str">
        <f t="shared" si="3"/>
        <v>a</v>
      </c>
      <c r="M26" t="str">
        <f t="shared" si="4"/>
        <v>a</v>
      </c>
      <c r="N26" t="str">
        <f t="shared" si="5"/>
        <v>a</v>
      </c>
      <c r="O26" t="str">
        <f t="shared" si="6"/>
        <v>c</v>
      </c>
      <c r="P26" t="str">
        <f t="shared" si="7"/>
        <v>c</v>
      </c>
    </row>
    <row r="27" spans="3:16" ht="67.5" customHeight="1">
      <c r="C27" s="29" t="s">
        <v>458</v>
      </c>
      <c r="D27" s="42" t="s">
        <v>484</v>
      </c>
      <c r="E27" s="42" t="s">
        <v>483</v>
      </c>
      <c r="F27" s="42" t="s">
        <v>484</v>
      </c>
      <c r="G27" s="42" t="s">
        <v>485</v>
      </c>
      <c r="H27" s="42" t="s">
        <v>484</v>
      </c>
      <c r="I27" s="44" t="s">
        <v>484</v>
      </c>
      <c r="J27" s="91" t="s">
        <v>600</v>
      </c>
      <c r="K27" t="str">
        <f t="shared" si="2"/>
        <v>a</v>
      </c>
      <c r="L27" t="str">
        <f t="shared" si="3"/>
        <v>b</v>
      </c>
      <c r="M27" t="str">
        <f t="shared" si="4"/>
        <v>a</v>
      </c>
      <c r="N27" t="str">
        <f t="shared" si="5"/>
        <v>c</v>
      </c>
      <c r="O27" t="str">
        <f t="shared" si="6"/>
        <v>a</v>
      </c>
      <c r="P27" t="str">
        <f t="shared" si="7"/>
        <v>a</v>
      </c>
    </row>
    <row r="28" spans="3:16" ht="24">
      <c r="C28" s="28" t="s">
        <v>459</v>
      </c>
      <c r="D28" s="25" t="s">
        <v>483</v>
      </c>
      <c r="E28" s="25" t="s">
        <v>483</v>
      </c>
      <c r="F28" s="25" t="s">
        <v>484</v>
      </c>
      <c r="G28" s="25" t="s">
        <v>484</v>
      </c>
      <c r="H28" s="25" t="s">
        <v>484</v>
      </c>
      <c r="I28" s="25" t="s">
        <v>485</v>
      </c>
      <c r="J28" s="91" t="s">
        <v>601</v>
      </c>
      <c r="K28" t="str">
        <f t="shared" si="2"/>
        <v>b</v>
      </c>
      <c r="L28" t="str">
        <f t="shared" si="3"/>
        <v>b</v>
      </c>
      <c r="M28" t="str">
        <f t="shared" si="4"/>
        <v>a</v>
      </c>
      <c r="N28" t="str">
        <f t="shared" si="5"/>
        <v>a</v>
      </c>
      <c r="O28" t="str">
        <f t="shared" si="6"/>
        <v>a</v>
      </c>
      <c r="P28" t="str">
        <f t="shared" si="7"/>
        <v>c</v>
      </c>
    </row>
    <row r="29" spans="3:16" ht="13.5">
      <c r="C29" s="23" t="s">
        <v>460</v>
      </c>
      <c r="D29" s="25" t="s">
        <v>485</v>
      </c>
      <c r="E29" s="25" t="s">
        <v>483</v>
      </c>
      <c r="F29" s="25" t="s">
        <v>484</v>
      </c>
      <c r="G29" s="25" t="s">
        <v>485</v>
      </c>
      <c r="H29" s="25" t="s">
        <v>484</v>
      </c>
      <c r="I29" s="25" t="s">
        <v>483</v>
      </c>
      <c r="J29" s="91" t="s">
        <v>602</v>
      </c>
      <c r="K29" t="str">
        <f t="shared" si="2"/>
        <v>c</v>
      </c>
      <c r="L29" t="str">
        <f t="shared" si="3"/>
        <v>b</v>
      </c>
      <c r="M29" t="str">
        <f t="shared" si="4"/>
        <v>a</v>
      </c>
      <c r="N29" t="str">
        <f t="shared" si="5"/>
        <v>c</v>
      </c>
      <c r="O29" t="str">
        <f t="shared" si="6"/>
        <v>a</v>
      </c>
      <c r="P29" t="str">
        <f t="shared" si="7"/>
        <v>b</v>
      </c>
    </row>
    <row r="30" spans="3:16" ht="13.5">
      <c r="C30" s="31" t="s">
        <v>461</v>
      </c>
      <c r="D30" s="36" t="s">
        <v>483</v>
      </c>
      <c r="E30" s="36" t="s">
        <v>485</v>
      </c>
      <c r="F30" s="36" t="s">
        <v>484</v>
      </c>
      <c r="G30" s="36" t="s">
        <v>484</v>
      </c>
      <c r="H30" s="36" t="s">
        <v>484</v>
      </c>
      <c r="I30" s="25" t="s">
        <v>484</v>
      </c>
      <c r="J30" s="91"/>
      <c r="K30" t="str">
        <f t="shared" si="2"/>
        <v>b</v>
      </c>
      <c r="L30" t="str">
        <f t="shared" si="3"/>
        <v>c</v>
      </c>
      <c r="M30" t="str">
        <f t="shared" si="4"/>
        <v>a</v>
      </c>
      <c r="N30" t="str">
        <f t="shared" si="5"/>
        <v>a</v>
      </c>
      <c r="O30" t="str">
        <f t="shared" si="6"/>
        <v>a</v>
      </c>
      <c r="P30" t="str">
        <f t="shared" si="7"/>
        <v>a</v>
      </c>
    </row>
    <row r="31" spans="3:16" ht="24">
      <c r="C31" s="31" t="s">
        <v>462</v>
      </c>
      <c r="D31" s="36" t="s">
        <v>489</v>
      </c>
      <c r="E31" s="36" t="s">
        <v>483</v>
      </c>
      <c r="F31" s="36" t="s">
        <v>484</v>
      </c>
      <c r="G31" s="36" t="s">
        <v>484</v>
      </c>
      <c r="H31" s="36" t="s">
        <v>484</v>
      </c>
      <c r="I31" s="36" t="s">
        <v>484</v>
      </c>
      <c r="J31" s="91" t="s">
        <v>603</v>
      </c>
      <c r="K31" t="str">
        <f t="shared" si="2"/>
        <v>無記入</v>
      </c>
      <c r="L31" t="str">
        <f t="shared" si="3"/>
        <v>b</v>
      </c>
      <c r="M31" t="str">
        <f t="shared" si="4"/>
        <v>a</v>
      </c>
      <c r="N31" t="str">
        <f t="shared" si="5"/>
        <v>a</v>
      </c>
      <c r="O31" t="str">
        <f t="shared" si="6"/>
        <v>a</v>
      </c>
      <c r="P31" t="str">
        <f t="shared" si="7"/>
        <v>a</v>
      </c>
    </row>
    <row r="32" spans="3:16" ht="13.5">
      <c r="C32" s="28" t="s">
        <v>463</v>
      </c>
      <c r="D32" s="25" t="s">
        <v>483</v>
      </c>
      <c r="E32" s="25" t="s">
        <v>483</v>
      </c>
      <c r="F32" s="25" t="s">
        <v>484</v>
      </c>
      <c r="G32" s="25" t="s">
        <v>484</v>
      </c>
      <c r="H32" s="25" t="s">
        <v>484</v>
      </c>
      <c r="I32" s="25" t="s">
        <v>484</v>
      </c>
      <c r="J32" s="91"/>
      <c r="K32" t="str">
        <f t="shared" si="2"/>
        <v>b</v>
      </c>
      <c r="L32" t="str">
        <f t="shared" si="3"/>
        <v>b</v>
      </c>
      <c r="M32" t="str">
        <f t="shared" si="4"/>
        <v>a</v>
      </c>
      <c r="N32" t="str">
        <f t="shared" si="5"/>
        <v>a</v>
      </c>
      <c r="O32" t="str">
        <f t="shared" si="6"/>
        <v>a</v>
      </c>
      <c r="P32" t="str">
        <f t="shared" si="7"/>
        <v>a</v>
      </c>
    </row>
    <row r="33" spans="3:16" ht="13.5">
      <c r="C33" s="31" t="s">
        <v>464</v>
      </c>
      <c r="D33" s="36" t="s">
        <v>485</v>
      </c>
      <c r="E33" s="36" t="s">
        <v>485</v>
      </c>
      <c r="F33" s="36" t="s">
        <v>484</v>
      </c>
      <c r="G33" s="36" t="s">
        <v>483</v>
      </c>
      <c r="H33" s="36" t="s">
        <v>484</v>
      </c>
      <c r="I33" s="36" t="s">
        <v>484</v>
      </c>
      <c r="J33" s="91"/>
      <c r="K33" t="str">
        <f t="shared" si="2"/>
        <v>c</v>
      </c>
      <c r="L33" t="str">
        <f t="shared" si="3"/>
        <v>c</v>
      </c>
      <c r="M33" t="str">
        <f t="shared" si="4"/>
        <v>a</v>
      </c>
      <c r="N33" t="str">
        <f t="shared" si="5"/>
        <v>b</v>
      </c>
      <c r="O33" t="str">
        <f t="shared" si="6"/>
        <v>a</v>
      </c>
      <c r="P33" t="str">
        <f t="shared" si="7"/>
        <v>a</v>
      </c>
    </row>
    <row r="34" spans="3:16" ht="13.5">
      <c r="C34" s="28" t="s">
        <v>465</v>
      </c>
      <c r="D34" s="25" t="s">
        <v>483</v>
      </c>
      <c r="E34" s="25" t="s">
        <v>485</v>
      </c>
      <c r="F34" s="25" t="s">
        <v>484</v>
      </c>
      <c r="G34" s="25" t="s">
        <v>484</v>
      </c>
      <c r="H34" s="25" t="s">
        <v>484</v>
      </c>
      <c r="I34" s="25" t="s">
        <v>484</v>
      </c>
      <c r="J34" s="91"/>
      <c r="K34" t="str">
        <f t="shared" si="2"/>
        <v>b</v>
      </c>
      <c r="L34" t="str">
        <f t="shared" si="3"/>
        <v>c</v>
      </c>
      <c r="M34" t="str">
        <f t="shared" si="4"/>
        <v>a</v>
      </c>
      <c r="N34" t="str">
        <f t="shared" si="5"/>
        <v>a</v>
      </c>
      <c r="O34" t="str">
        <f t="shared" si="6"/>
        <v>a</v>
      </c>
      <c r="P34" t="str">
        <f t="shared" si="7"/>
        <v>a</v>
      </c>
    </row>
    <row r="35" spans="3:16" ht="13.5">
      <c r="C35" s="23" t="s">
        <v>466</v>
      </c>
      <c r="D35" s="36" t="s">
        <v>484</v>
      </c>
      <c r="E35" s="36" t="s">
        <v>484</v>
      </c>
      <c r="F35" s="25" t="s">
        <v>484</v>
      </c>
      <c r="G35" s="25" t="s">
        <v>484</v>
      </c>
      <c r="H35" s="25" t="s">
        <v>484</v>
      </c>
      <c r="I35" s="25" t="s">
        <v>484</v>
      </c>
      <c r="J35" s="91"/>
      <c r="K35" t="str">
        <f t="shared" si="2"/>
        <v>a</v>
      </c>
      <c r="L35" t="str">
        <f t="shared" si="3"/>
        <v>a</v>
      </c>
      <c r="M35" t="str">
        <f t="shared" si="4"/>
        <v>a</v>
      </c>
      <c r="N35" t="str">
        <f t="shared" si="5"/>
        <v>a</v>
      </c>
      <c r="O35" t="str">
        <f t="shared" si="6"/>
        <v>a</v>
      </c>
      <c r="P35" t="str">
        <f t="shared" si="7"/>
        <v>a</v>
      </c>
    </row>
    <row r="36" spans="3:16" ht="13.5">
      <c r="C36" s="28" t="s">
        <v>467</v>
      </c>
      <c r="D36" s="25" t="s">
        <v>484</v>
      </c>
      <c r="E36" s="25" t="s">
        <v>484</v>
      </c>
      <c r="F36" s="25" t="s">
        <v>484</v>
      </c>
      <c r="G36" s="25" t="s">
        <v>484</v>
      </c>
      <c r="H36" s="25" t="s">
        <v>484</v>
      </c>
      <c r="I36" s="25" t="s">
        <v>484</v>
      </c>
      <c r="J36" s="91"/>
      <c r="K36" t="str">
        <f t="shared" si="2"/>
        <v>a</v>
      </c>
      <c r="L36" t="str">
        <f t="shared" si="3"/>
        <v>a</v>
      </c>
      <c r="M36" t="str">
        <f t="shared" si="4"/>
        <v>a</v>
      </c>
      <c r="N36" t="str">
        <f t="shared" si="5"/>
        <v>a</v>
      </c>
      <c r="O36" t="str">
        <f t="shared" si="6"/>
        <v>a</v>
      </c>
      <c r="P36" t="str">
        <f t="shared" si="7"/>
        <v>a</v>
      </c>
    </row>
    <row r="37" spans="3:16" ht="13.5">
      <c r="C37" s="28" t="s">
        <v>468</v>
      </c>
      <c r="D37" s="25" t="s">
        <v>484</v>
      </c>
      <c r="E37" s="25" t="s">
        <v>484</v>
      </c>
      <c r="F37" s="25" t="s">
        <v>484</v>
      </c>
      <c r="G37" s="25" t="s">
        <v>484</v>
      </c>
      <c r="H37" s="25" t="s">
        <v>484</v>
      </c>
      <c r="I37" s="25" t="s">
        <v>484</v>
      </c>
      <c r="J37" s="91"/>
      <c r="K37" t="str">
        <f t="shared" si="2"/>
        <v>a</v>
      </c>
      <c r="L37" t="str">
        <f t="shared" si="3"/>
        <v>a</v>
      </c>
      <c r="M37" t="str">
        <f t="shared" si="4"/>
        <v>a</v>
      </c>
      <c r="N37" t="str">
        <f t="shared" si="5"/>
        <v>a</v>
      </c>
      <c r="O37" t="str">
        <f t="shared" si="6"/>
        <v>a</v>
      </c>
      <c r="P37" t="str">
        <f t="shared" si="7"/>
        <v>a</v>
      </c>
    </row>
    <row r="38" spans="3:16" ht="13.5">
      <c r="C38" s="28" t="s">
        <v>469</v>
      </c>
      <c r="D38" s="25" t="s">
        <v>484</v>
      </c>
      <c r="E38" s="25" t="s">
        <v>484</v>
      </c>
      <c r="F38" s="25" t="s">
        <v>484</v>
      </c>
      <c r="G38" s="25" t="s">
        <v>484</v>
      </c>
      <c r="H38" s="25" t="s">
        <v>484</v>
      </c>
      <c r="I38" s="25" t="s">
        <v>484</v>
      </c>
      <c r="J38" s="91"/>
      <c r="K38" t="str">
        <f t="shared" si="2"/>
        <v>a</v>
      </c>
      <c r="L38" t="str">
        <f t="shared" si="3"/>
        <v>a</v>
      </c>
      <c r="M38" t="str">
        <f t="shared" si="4"/>
        <v>a</v>
      </c>
      <c r="N38" t="str">
        <f t="shared" si="5"/>
        <v>a</v>
      </c>
      <c r="O38" t="str">
        <f t="shared" si="6"/>
        <v>a</v>
      </c>
      <c r="P38" t="str">
        <f t="shared" si="7"/>
        <v>a</v>
      </c>
    </row>
    <row r="39" spans="3:16" ht="13.5">
      <c r="C39" s="23" t="s">
        <v>470</v>
      </c>
      <c r="D39" s="25" t="s">
        <v>484</v>
      </c>
      <c r="E39" s="25" t="s">
        <v>484</v>
      </c>
      <c r="F39" s="25" t="s">
        <v>484</v>
      </c>
      <c r="G39" s="25" t="s">
        <v>484</v>
      </c>
      <c r="H39" s="25" t="s">
        <v>484</v>
      </c>
      <c r="I39" s="25" t="s">
        <v>484</v>
      </c>
      <c r="J39" s="91"/>
      <c r="K39" t="str">
        <f t="shared" si="2"/>
        <v>a</v>
      </c>
      <c r="L39" t="str">
        <f t="shared" si="3"/>
        <v>a</v>
      </c>
      <c r="M39" t="str">
        <f t="shared" si="4"/>
        <v>a</v>
      </c>
      <c r="N39" t="str">
        <f t="shared" si="5"/>
        <v>a</v>
      </c>
      <c r="O39" t="str">
        <f t="shared" si="6"/>
        <v>a</v>
      </c>
      <c r="P39" t="str">
        <f t="shared" si="7"/>
        <v>a</v>
      </c>
    </row>
    <row r="40" spans="3:16" ht="13.5">
      <c r="C40" s="23" t="s">
        <v>471</v>
      </c>
      <c r="D40" s="25" t="s">
        <v>484</v>
      </c>
      <c r="E40" s="25" t="s">
        <v>484</v>
      </c>
      <c r="F40" s="25" t="s">
        <v>484</v>
      </c>
      <c r="G40" s="25" t="s">
        <v>484</v>
      </c>
      <c r="H40" s="25" t="s">
        <v>484</v>
      </c>
      <c r="I40" s="25" t="s">
        <v>484</v>
      </c>
      <c r="J40" s="91"/>
      <c r="K40" t="str">
        <f t="shared" si="2"/>
        <v>a</v>
      </c>
      <c r="L40" t="str">
        <f t="shared" si="3"/>
        <v>a</v>
      </c>
      <c r="M40" t="str">
        <f t="shared" si="4"/>
        <v>a</v>
      </c>
      <c r="N40" t="str">
        <f t="shared" si="5"/>
        <v>a</v>
      </c>
      <c r="O40" t="str">
        <f t="shared" si="6"/>
        <v>a</v>
      </c>
      <c r="P40" t="str">
        <f t="shared" si="7"/>
        <v>a</v>
      </c>
    </row>
    <row r="41" spans="3:16" ht="13.5">
      <c r="C41" s="23" t="s">
        <v>472</v>
      </c>
      <c r="D41" s="25" t="s">
        <v>484</v>
      </c>
      <c r="E41" s="25" t="s">
        <v>484</v>
      </c>
      <c r="F41" s="25" t="s">
        <v>484</v>
      </c>
      <c r="G41" s="25" t="s">
        <v>484</v>
      </c>
      <c r="H41" s="25" t="s">
        <v>484</v>
      </c>
      <c r="I41" s="25" t="s">
        <v>484</v>
      </c>
      <c r="J41" s="91"/>
      <c r="K41" t="str">
        <f t="shared" si="2"/>
        <v>a</v>
      </c>
      <c r="L41" t="str">
        <f t="shared" si="3"/>
        <v>a</v>
      </c>
      <c r="M41" t="str">
        <f t="shared" si="4"/>
        <v>a</v>
      </c>
      <c r="N41" t="str">
        <f t="shared" si="5"/>
        <v>a</v>
      </c>
      <c r="O41" t="str">
        <f t="shared" si="6"/>
        <v>a</v>
      </c>
      <c r="P41" t="str">
        <f t="shared" si="7"/>
        <v>a</v>
      </c>
    </row>
    <row r="42" spans="3:16" ht="13.5">
      <c r="C42" s="28" t="s">
        <v>473</v>
      </c>
      <c r="D42" s="25" t="s">
        <v>484</v>
      </c>
      <c r="E42" s="25" t="s">
        <v>484</v>
      </c>
      <c r="F42" s="25" t="s">
        <v>484</v>
      </c>
      <c r="G42" s="25" t="s">
        <v>484</v>
      </c>
      <c r="H42" s="25" t="s">
        <v>484</v>
      </c>
      <c r="I42" s="25" t="s">
        <v>484</v>
      </c>
      <c r="J42" s="91"/>
      <c r="K42" t="str">
        <f t="shared" si="2"/>
        <v>a</v>
      </c>
      <c r="L42" t="str">
        <f t="shared" si="3"/>
        <v>a</v>
      </c>
      <c r="M42" t="str">
        <f t="shared" si="4"/>
        <v>a</v>
      </c>
      <c r="N42" t="str">
        <f t="shared" si="5"/>
        <v>a</v>
      </c>
      <c r="O42" t="str">
        <f t="shared" si="6"/>
        <v>a</v>
      </c>
      <c r="P42" t="str">
        <f t="shared" si="7"/>
        <v>a</v>
      </c>
    </row>
    <row r="43" spans="3:16" ht="13.5">
      <c r="C43" s="23" t="s">
        <v>474</v>
      </c>
      <c r="D43" s="25" t="s">
        <v>484</v>
      </c>
      <c r="E43" s="25" t="s">
        <v>483</v>
      </c>
      <c r="F43" s="25" t="s">
        <v>484</v>
      </c>
      <c r="G43" s="25" t="s">
        <v>484</v>
      </c>
      <c r="H43" s="25" t="s">
        <v>484</v>
      </c>
      <c r="I43" s="25" t="s">
        <v>484</v>
      </c>
      <c r="J43" s="91"/>
      <c r="K43" t="str">
        <f t="shared" si="2"/>
        <v>a</v>
      </c>
      <c r="L43" t="str">
        <f t="shared" si="3"/>
        <v>b</v>
      </c>
      <c r="M43" t="str">
        <f t="shared" si="4"/>
        <v>a</v>
      </c>
      <c r="N43" t="str">
        <f t="shared" si="5"/>
        <v>a</v>
      </c>
      <c r="O43" t="str">
        <f t="shared" si="6"/>
        <v>a</v>
      </c>
      <c r="P43" t="str">
        <f t="shared" si="7"/>
        <v>a</v>
      </c>
    </row>
    <row r="44" spans="3:16" ht="13.5">
      <c r="C44" s="23" t="s">
        <v>475</v>
      </c>
      <c r="D44" s="25" t="s">
        <v>483</v>
      </c>
      <c r="E44" s="25" t="s">
        <v>485</v>
      </c>
      <c r="F44" s="25" t="s">
        <v>484</v>
      </c>
      <c r="G44" s="25" t="s">
        <v>484</v>
      </c>
      <c r="H44" s="25" t="s">
        <v>484</v>
      </c>
      <c r="I44" s="25" t="s">
        <v>484</v>
      </c>
      <c r="J44" s="91"/>
      <c r="K44" t="str">
        <f t="shared" si="2"/>
        <v>b</v>
      </c>
      <c r="L44" t="str">
        <f t="shared" si="3"/>
        <v>c</v>
      </c>
      <c r="M44" t="str">
        <f t="shared" si="4"/>
        <v>a</v>
      </c>
      <c r="N44" t="str">
        <f t="shared" si="5"/>
        <v>a</v>
      </c>
      <c r="O44" t="str">
        <f t="shared" si="6"/>
        <v>a</v>
      </c>
      <c r="P44" t="str">
        <f t="shared" si="7"/>
        <v>a</v>
      </c>
    </row>
    <row r="45" spans="3:16" ht="24">
      <c r="C45" s="23" t="s">
        <v>476</v>
      </c>
      <c r="D45" s="25" t="s">
        <v>484</v>
      </c>
      <c r="E45" s="25" t="s">
        <v>483</v>
      </c>
      <c r="F45" s="25" t="s">
        <v>484</v>
      </c>
      <c r="G45" s="25" t="s">
        <v>484</v>
      </c>
      <c r="H45" s="25" t="s">
        <v>484</v>
      </c>
      <c r="I45" s="25" t="s">
        <v>484</v>
      </c>
      <c r="J45" s="91" t="s">
        <v>604</v>
      </c>
      <c r="K45" t="str">
        <f t="shared" si="2"/>
        <v>a</v>
      </c>
      <c r="L45" t="str">
        <f t="shared" si="3"/>
        <v>b</v>
      </c>
      <c r="M45" t="str">
        <f t="shared" si="4"/>
        <v>a</v>
      </c>
      <c r="N45" t="str">
        <f t="shared" si="5"/>
        <v>a</v>
      </c>
      <c r="O45" t="str">
        <f t="shared" si="6"/>
        <v>a</v>
      </c>
      <c r="P45" t="str">
        <f t="shared" si="7"/>
        <v>a</v>
      </c>
    </row>
    <row r="46" spans="3:16" ht="13.5">
      <c r="C46" s="23" t="s">
        <v>477</v>
      </c>
      <c r="D46" s="25" t="s">
        <v>483</v>
      </c>
      <c r="E46" s="25" t="s">
        <v>483</v>
      </c>
      <c r="F46" s="25" t="s">
        <v>484</v>
      </c>
      <c r="G46" s="25" t="s">
        <v>484</v>
      </c>
      <c r="H46" s="25" t="s">
        <v>484</v>
      </c>
      <c r="I46" s="25" t="s">
        <v>484</v>
      </c>
      <c r="J46" s="91"/>
      <c r="K46" t="str">
        <f t="shared" si="2"/>
        <v>b</v>
      </c>
      <c r="L46" t="str">
        <f t="shared" si="3"/>
        <v>b</v>
      </c>
      <c r="M46" t="str">
        <f t="shared" si="4"/>
        <v>a</v>
      </c>
      <c r="N46" t="str">
        <f t="shared" si="5"/>
        <v>a</v>
      </c>
      <c r="O46" t="str">
        <f t="shared" si="6"/>
        <v>a</v>
      </c>
      <c r="P46" t="str">
        <f t="shared" si="7"/>
        <v>a</v>
      </c>
    </row>
    <row r="47" spans="3:16" ht="13.5">
      <c r="C47" s="31" t="s">
        <v>478</v>
      </c>
      <c r="D47" s="36" t="s">
        <v>484</v>
      </c>
      <c r="E47" s="36" t="s">
        <v>485</v>
      </c>
      <c r="F47" s="36" t="s">
        <v>484</v>
      </c>
      <c r="G47" s="36" t="s">
        <v>484</v>
      </c>
      <c r="H47" s="36" t="s">
        <v>484</v>
      </c>
      <c r="I47" s="36" t="s">
        <v>484</v>
      </c>
      <c r="J47" s="91"/>
      <c r="K47" t="str">
        <f t="shared" si="2"/>
        <v>a</v>
      </c>
      <c r="L47" t="str">
        <f t="shared" si="3"/>
        <v>c</v>
      </c>
      <c r="M47" t="str">
        <f t="shared" si="4"/>
        <v>a</v>
      </c>
      <c r="N47" t="str">
        <f t="shared" si="5"/>
        <v>a</v>
      </c>
      <c r="O47" t="str">
        <f t="shared" si="6"/>
        <v>a</v>
      </c>
      <c r="P47" t="str">
        <f t="shared" si="7"/>
        <v>a</v>
      </c>
    </row>
    <row r="48" spans="3:16" ht="13.5">
      <c r="C48" s="31" t="s">
        <v>479</v>
      </c>
      <c r="D48" s="36" t="s">
        <v>484</v>
      </c>
      <c r="E48" s="36" t="s">
        <v>484</v>
      </c>
      <c r="F48" s="36" t="s">
        <v>484</v>
      </c>
      <c r="G48" s="36" t="s">
        <v>484</v>
      </c>
      <c r="H48" s="36" t="s">
        <v>484</v>
      </c>
      <c r="I48" s="36" t="s">
        <v>484</v>
      </c>
      <c r="J48" s="91" t="s">
        <v>605</v>
      </c>
      <c r="K48" t="str">
        <f t="shared" si="2"/>
        <v>a</v>
      </c>
      <c r="L48" t="str">
        <f t="shared" si="3"/>
        <v>a</v>
      </c>
      <c r="M48" t="str">
        <f t="shared" si="4"/>
        <v>a</v>
      </c>
      <c r="N48" t="str">
        <f t="shared" si="5"/>
        <v>a</v>
      </c>
      <c r="O48" t="str">
        <f t="shared" si="6"/>
        <v>a</v>
      </c>
      <c r="P48" t="str">
        <f t="shared" si="7"/>
        <v>a</v>
      </c>
    </row>
    <row r="49" spans="3:16" ht="13.5">
      <c r="C49" s="23" t="s">
        <v>480</v>
      </c>
      <c r="D49" s="25" t="s">
        <v>484</v>
      </c>
      <c r="E49" s="25" t="s">
        <v>485</v>
      </c>
      <c r="F49" s="25" t="s">
        <v>484</v>
      </c>
      <c r="G49" s="25" t="s">
        <v>484</v>
      </c>
      <c r="H49" s="25" t="s">
        <v>484</v>
      </c>
      <c r="I49" s="25" t="s">
        <v>484</v>
      </c>
      <c r="J49" s="91"/>
      <c r="K49" t="str">
        <f t="shared" si="2"/>
        <v>a</v>
      </c>
      <c r="L49" t="str">
        <f t="shared" si="3"/>
        <v>c</v>
      </c>
      <c r="M49" t="str">
        <f t="shared" si="4"/>
        <v>a</v>
      </c>
      <c r="N49" t="str">
        <f t="shared" si="5"/>
        <v>a</v>
      </c>
      <c r="O49" t="str">
        <f t="shared" si="6"/>
        <v>a</v>
      </c>
      <c r="P49" t="str">
        <f t="shared" si="7"/>
        <v>a</v>
      </c>
    </row>
    <row r="50" spans="3:16" ht="13.5">
      <c r="C50" s="23" t="s">
        <v>481</v>
      </c>
      <c r="D50" s="25" t="s">
        <v>484</v>
      </c>
      <c r="E50" s="25" t="s">
        <v>485</v>
      </c>
      <c r="F50" s="25" t="s">
        <v>483</v>
      </c>
      <c r="G50" s="25" t="s">
        <v>484</v>
      </c>
      <c r="H50" s="25" t="s">
        <v>484</v>
      </c>
      <c r="I50" s="25" t="s">
        <v>484</v>
      </c>
      <c r="J50" s="91" t="s">
        <v>606</v>
      </c>
      <c r="K50" t="str">
        <f t="shared" si="2"/>
        <v>a</v>
      </c>
      <c r="L50" t="str">
        <f t="shared" si="3"/>
        <v>c</v>
      </c>
      <c r="M50" t="str">
        <f t="shared" si="4"/>
        <v>b</v>
      </c>
      <c r="N50" t="str">
        <f t="shared" si="5"/>
        <v>a</v>
      </c>
      <c r="O50" t="str">
        <f t="shared" si="6"/>
        <v>a</v>
      </c>
      <c r="P50" t="str">
        <f t="shared" si="7"/>
        <v>a</v>
      </c>
    </row>
    <row r="51" spans="3:16" ht="129" customHeight="1">
      <c r="C51" s="23" t="s">
        <v>482</v>
      </c>
      <c r="D51" s="25" t="s">
        <v>484</v>
      </c>
      <c r="E51" s="25" t="s">
        <v>485</v>
      </c>
      <c r="F51" s="25" t="s">
        <v>484</v>
      </c>
      <c r="G51" s="25" t="s">
        <v>484</v>
      </c>
      <c r="H51" s="25" t="s">
        <v>484</v>
      </c>
      <c r="I51" s="25" t="s">
        <v>483</v>
      </c>
      <c r="J51" s="91" t="s">
        <v>607</v>
      </c>
      <c r="K51" t="str">
        <f t="shared" si="2"/>
        <v>a</v>
      </c>
      <c r="L51" t="str">
        <f t="shared" si="3"/>
        <v>c</v>
      </c>
      <c r="M51" t="str">
        <f t="shared" si="4"/>
        <v>a</v>
      </c>
      <c r="N51" t="str">
        <f t="shared" si="5"/>
        <v>a</v>
      </c>
      <c r="O51" t="str">
        <f t="shared" si="6"/>
        <v>a</v>
      </c>
      <c r="P51" t="str">
        <f t="shared" si="7"/>
        <v>b</v>
      </c>
    </row>
    <row r="52" spans="3:10" ht="13.5">
      <c r="C52" s="22"/>
      <c r="D52" s="25"/>
      <c r="E52" s="25"/>
      <c r="F52" s="25"/>
      <c r="G52" s="25"/>
      <c r="H52" s="25"/>
      <c r="I52" s="25"/>
      <c r="J52" s="132"/>
    </row>
    <row r="53" spans="3:10" ht="13.5">
      <c r="C53" s="22"/>
      <c r="D53" s="25"/>
      <c r="E53" s="25"/>
      <c r="F53" s="25"/>
      <c r="G53" s="25"/>
      <c r="H53" s="25"/>
      <c r="I53" s="25"/>
      <c r="J53" s="132"/>
    </row>
    <row r="54" spans="3:10" ht="13.5">
      <c r="C54" s="22"/>
      <c r="D54" s="25"/>
      <c r="E54" s="25"/>
      <c r="F54" s="25"/>
      <c r="G54" s="25"/>
      <c r="H54" s="25"/>
      <c r="I54" s="25"/>
      <c r="J54" s="132"/>
    </row>
    <row r="55" spans="3:10" ht="13.5">
      <c r="C55" s="22"/>
      <c r="D55" s="25"/>
      <c r="E55" s="25"/>
      <c r="F55" s="25"/>
      <c r="G55" s="25"/>
      <c r="H55" s="25"/>
      <c r="I55" s="25"/>
      <c r="J55" s="132"/>
    </row>
    <row r="56" spans="3:10" ht="13.5">
      <c r="C56" s="22"/>
      <c r="D56" s="25"/>
      <c r="E56" s="25"/>
      <c r="F56" s="25"/>
      <c r="G56" s="25"/>
      <c r="H56" s="25"/>
      <c r="I56" s="25"/>
      <c r="J56" s="132"/>
    </row>
    <row r="57" spans="3:10" ht="13.5">
      <c r="C57" s="22"/>
      <c r="D57" s="25"/>
      <c r="E57" s="25"/>
      <c r="F57" s="25"/>
      <c r="G57" s="25"/>
      <c r="H57" s="25"/>
      <c r="I57" s="25"/>
      <c r="J57" s="132"/>
    </row>
    <row r="58" spans="3:10" ht="13.5">
      <c r="C58" s="22"/>
      <c r="D58" s="25"/>
      <c r="E58" s="25"/>
      <c r="F58" s="25"/>
      <c r="G58" s="25"/>
      <c r="H58" s="25"/>
      <c r="I58" s="25"/>
      <c r="J58" s="132"/>
    </row>
    <row r="59" spans="3:10" ht="13.5">
      <c r="C59" s="22"/>
      <c r="D59" s="25"/>
      <c r="E59" s="25"/>
      <c r="F59" s="25"/>
      <c r="G59" s="25"/>
      <c r="H59" s="25"/>
      <c r="I59" s="25"/>
      <c r="J59" s="132"/>
    </row>
    <row r="60" spans="3:10" ht="13.5">
      <c r="C60" s="22"/>
      <c r="D60" s="25"/>
      <c r="E60" s="25"/>
      <c r="F60" s="25"/>
      <c r="G60" s="25"/>
      <c r="H60" s="25"/>
      <c r="I60" s="25"/>
      <c r="J60" s="132"/>
    </row>
    <row r="61" spans="3:10" ht="13.5">
      <c r="C61" s="22"/>
      <c r="D61" s="25"/>
      <c r="E61" s="25"/>
      <c r="F61" s="25"/>
      <c r="G61" s="25"/>
      <c r="H61" s="25"/>
      <c r="I61" s="25"/>
      <c r="J61" s="132"/>
    </row>
    <row r="62" spans="3:10" ht="13.5">
      <c r="C62" s="22"/>
      <c r="D62" s="25"/>
      <c r="E62" s="25"/>
      <c r="F62" s="25"/>
      <c r="G62" s="25"/>
      <c r="H62" s="25"/>
      <c r="I62" s="25"/>
      <c r="J62" s="132"/>
    </row>
    <row r="63" spans="3:10" ht="13.5">
      <c r="C63" s="22"/>
      <c r="D63" s="25"/>
      <c r="E63" s="25"/>
      <c r="F63" s="25"/>
      <c r="G63" s="25"/>
      <c r="H63" s="25"/>
      <c r="I63" s="25"/>
      <c r="J63" s="132"/>
    </row>
    <row r="64" spans="3:10" ht="13.5">
      <c r="C64" s="22"/>
      <c r="D64" s="25"/>
      <c r="E64" s="25"/>
      <c r="F64" s="25"/>
      <c r="G64" s="25"/>
      <c r="H64" s="25"/>
      <c r="I64" s="25"/>
      <c r="J64" s="132"/>
    </row>
    <row r="65" spans="3:10" ht="13.5">
      <c r="C65" s="22"/>
      <c r="D65" s="25"/>
      <c r="E65" s="25"/>
      <c r="F65" s="25"/>
      <c r="G65" s="25"/>
      <c r="H65" s="25"/>
      <c r="I65" s="25"/>
      <c r="J65" s="132"/>
    </row>
    <row r="66" spans="3:10" ht="13.5">
      <c r="C66" s="22"/>
      <c r="D66" s="25"/>
      <c r="E66" s="25"/>
      <c r="F66" s="25"/>
      <c r="G66" s="25"/>
      <c r="H66" s="25"/>
      <c r="I66" s="25"/>
      <c r="J66" s="132"/>
    </row>
    <row r="67" spans="3:10" ht="13.5">
      <c r="C67" s="22"/>
      <c r="D67" s="25"/>
      <c r="E67" s="25"/>
      <c r="F67" s="25"/>
      <c r="G67" s="25"/>
      <c r="H67" s="25"/>
      <c r="I67" s="25"/>
      <c r="J67" s="132"/>
    </row>
    <row r="68" spans="3:10" ht="13.5">
      <c r="C68" s="22"/>
      <c r="D68" s="25"/>
      <c r="E68" s="25"/>
      <c r="F68" s="25"/>
      <c r="G68" s="25"/>
      <c r="H68" s="25"/>
      <c r="I68" s="25"/>
      <c r="J68" s="132"/>
    </row>
    <row r="69" spans="3:10" ht="13.5">
      <c r="C69" s="22"/>
      <c r="D69" s="25"/>
      <c r="E69" s="25"/>
      <c r="F69" s="25"/>
      <c r="G69" s="25"/>
      <c r="H69" s="25"/>
      <c r="I69" s="25"/>
      <c r="J69" s="132"/>
    </row>
    <row r="70" spans="3:10" ht="13.5">
      <c r="C70" s="22"/>
      <c r="D70" s="25"/>
      <c r="E70" s="25"/>
      <c r="F70" s="25"/>
      <c r="G70" s="25"/>
      <c r="H70" s="25"/>
      <c r="I70" s="25"/>
      <c r="J70" s="132"/>
    </row>
    <row r="71" spans="3:10" ht="13.5">
      <c r="C71" s="22"/>
      <c r="D71" s="25"/>
      <c r="E71" s="25"/>
      <c r="F71" s="25"/>
      <c r="G71" s="25"/>
      <c r="H71" s="25"/>
      <c r="I71" s="25"/>
      <c r="J71" s="132"/>
    </row>
    <row r="72" spans="3:10" ht="13.5">
      <c r="C72" s="22"/>
      <c r="D72" s="25"/>
      <c r="E72" s="25"/>
      <c r="F72" s="25"/>
      <c r="G72" s="25"/>
      <c r="H72" s="25"/>
      <c r="I72" s="25"/>
      <c r="J72" s="132"/>
    </row>
    <row r="73" spans="3:10" ht="13.5">
      <c r="C73" s="22"/>
      <c r="D73" s="25"/>
      <c r="E73" s="25"/>
      <c r="F73" s="25"/>
      <c r="G73" s="25"/>
      <c r="H73" s="25"/>
      <c r="I73" s="25"/>
      <c r="J73" s="132"/>
    </row>
    <row r="74" spans="3:10" ht="13.5">
      <c r="C74" s="22"/>
      <c r="D74" s="25"/>
      <c r="E74" s="25"/>
      <c r="F74" s="25"/>
      <c r="G74" s="25"/>
      <c r="H74" s="25"/>
      <c r="I74" s="25"/>
      <c r="J74" s="132"/>
    </row>
    <row r="75" spans="3:10" ht="13.5">
      <c r="C75" s="22"/>
      <c r="D75" s="25"/>
      <c r="E75" s="25"/>
      <c r="F75" s="25"/>
      <c r="G75" s="25"/>
      <c r="H75" s="25"/>
      <c r="I75" s="25"/>
      <c r="J75" s="132"/>
    </row>
    <row r="76" spans="3:10" ht="13.5">
      <c r="C76" s="22"/>
      <c r="D76" s="25"/>
      <c r="E76" s="25"/>
      <c r="F76" s="25"/>
      <c r="G76" s="25"/>
      <c r="H76" s="25"/>
      <c r="I76" s="25"/>
      <c r="J76" s="132"/>
    </row>
    <row r="77" spans="3:10" ht="13.5">
      <c r="C77" s="22"/>
      <c r="D77" s="25"/>
      <c r="E77" s="25"/>
      <c r="F77" s="25"/>
      <c r="G77" s="25"/>
      <c r="H77" s="25"/>
      <c r="I77" s="25"/>
      <c r="J77" s="132"/>
    </row>
    <row r="78" spans="3:10" ht="13.5">
      <c r="C78" s="22"/>
      <c r="D78" s="25"/>
      <c r="E78" s="25"/>
      <c r="F78" s="25"/>
      <c r="G78" s="25"/>
      <c r="H78" s="25"/>
      <c r="I78" s="25"/>
      <c r="J78" s="132"/>
    </row>
    <row r="79" spans="3:10" ht="13.5">
      <c r="C79" s="22"/>
      <c r="D79" s="25"/>
      <c r="E79" s="25"/>
      <c r="F79" s="25"/>
      <c r="G79" s="25"/>
      <c r="H79" s="25"/>
      <c r="I79" s="25"/>
      <c r="J79" s="132"/>
    </row>
    <row r="80" spans="3:10" ht="13.5">
      <c r="C80" s="22"/>
      <c r="D80" s="25"/>
      <c r="E80" s="25"/>
      <c r="F80" s="25"/>
      <c r="G80" s="25"/>
      <c r="H80" s="25"/>
      <c r="I80" s="25"/>
      <c r="J80" s="132"/>
    </row>
    <row r="81" spans="3:10" ht="13.5">
      <c r="C81" s="22"/>
      <c r="D81" s="25"/>
      <c r="E81" s="25"/>
      <c r="F81" s="25"/>
      <c r="G81" s="25"/>
      <c r="H81" s="25"/>
      <c r="I81" s="25"/>
      <c r="J81" s="132"/>
    </row>
    <row r="82" spans="3:10" ht="13.5">
      <c r="C82" s="22"/>
      <c r="D82" s="25"/>
      <c r="E82" s="25"/>
      <c r="F82" s="25"/>
      <c r="G82" s="25"/>
      <c r="H82" s="25"/>
      <c r="I82" s="25"/>
      <c r="J82" s="132"/>
    </row>
    <row r="83" spans="3:10" ht="13.5">
      <c r="C83" s="22"/>
      <c r="D83" s="25"/>
      <c r="E83" s="25"/>
      <c r="F83" s="25"/>
      <c r="G83" s="25"/>
      <c r="H83" s="25"/>
      <c r="I83" s="25"/>
      <c r="J83" s="132"/>
    </row>
    <row r="84" spans="3:10" ht="13.5">
      <c r="C84" s="22"/>
      <c r="D84" s="25"/>
      <c r="E84" s="25"/>
      <c r="F84" s="25"/>
      <c r="G84" s="25"/>
      <c r="H84" s="25"/>
      <c r="I84" s="25"/>
      <c r="J84" s="132"/>
    </row>
    <row r="85" spans="3:10" ht="13.5">
      <c r="C85" s="22"/>
      <c r="D85" s="25"/>
      <c r="E85" s="25"/>
      <c r="F85" s="25"/>
      <c r="G85" s="25"/>
      <c r="H85" s="25"/>
      <c r="I85" s="25"/>
      <c r="J85" s="132"/>
    </row>
    <row r="86" spans="3:10" ht="13.5">
      <c r="C86" s="22"/>
      <c r="D86" s="25"/>
      <c r="E86" s="25"/>
      <c r="F86" s="25"/>
      <c r="G86" s="25"/>
      <c r="H86" s="25"/>
      <c r="I86" s="25"/>
      <c r="J86" s="132"/>
    </row>
    <row r="87" spans="3:10" ht="13.5">
      <c r="C87" s="22"/>
      <c r="D87" s="25"/>
      <c r="E87" s="25"/>
      <c r="F87" s="25"/>
      <c r="G87" s="25"/>
      <c r="H87" s="25"/>
      <c r="I87" s="25"/>
      <c r="J87" s="132"/>
    </row>
    <row r="88" spans="3:10" ht="13.5">
      <c r="C88" s="22"/>
      <c r="D88" s="25"/>
      <c r="E88" s="25"/>
      <c r="F88" s="25"/>
      <c r="G88" s="25"/>
      <c r="H88" s="25"/>
      <c r="I88" s="25"/>
      <c r="J88" s="132"/>
    </row>
    <row r="89" spans="3:10" ht="13.5">
      <c r="C89" s="22"/>
      <c r="D89" s="25"/>
      <c r="E89" s="25"/>
      <c r="F89" s="25"/>
      <c r="G89" s="25"/>
      <c r="H89" s="25"/>
      <c r="I89" s="25"/>
      <c r="J89" s="132"/>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C1:K89"/>
  <sheetViews>
    <sheetView view="pageBreakPreview" zoomScaleSheetLayoutView="100" workbookViewId="0" topLeftCell="B1">
      <selection activeCell="J16" sqref="J1:J16384"/>
    </sheetView>
  </sheetViews>
  <sheetFormatPr defaultColWidth="9.00390625" defaultRowHeight="13.5"/>
  <cols>
    <col min="1" max="1" width="4.875" style="0" hidden="1" customWidth="1"/>
    <col min="2" max="2" width="0.6171875" style="0" customWidth="1"/>
    <col min="3" max="3" width="14.75390625" style="1" customWidth="1"/>
    <col min="4" max="9" width="5.00390625" style="2" customWidth="1"/>
    <col min="10" max="10" width="30.125" style="0" customWidth="1"/>
  </cols>
  <sheetData>
    <row r="1" spans="4:9" ht="13.5">
      <c r="D1" s="2">
        <f aca="true" t="shared" si="0" ref="D1:I1">$G$4-SUM(D7:D9)</f>
        <v>0</v>
      </c>
      <c r="E1" s="2">
        <f t="shared" si="0"/>
        <v>0</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568</v>
      </c>
      <c r="D4" s="97"/>
      <c r="E4" s="96">
        <v>54</v>
      </c>
      <c r="F4" s="97"/>
      <c r="G4" s="96">
        <f>COUNTA(C12:C151)</f>
        <v>54</v>
      </c>
      <c r="H4" s="97"/>
      <c r="I4" s="151">
        <f>G4/E4</f>
        <v>1</v>
      </c>
      <c r="J4" s="151"/>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400</v>
      </c>
      <c r="D7" s="11">
        <f>COUNTIF($D$12:$D$151,C7)</f>
        <v>0</v>
      </c>
      <c r="E7" s="11">
        <f>COUNTIF($E$12:$E$151,C7)</f>
        <v>20</v>
      </c>
      <c r="F7" s="11">
        <f>COUNTIF($F$12:$F$151,C7)</f>
        <v>25</v>
      </c>
      <c r="G7" s="11">
        <f>COUNTIF($G$12:$G$151,C7)</f>
        <v>22</v>
      </c>
      <c r="H7" s="11">
        <f>COUNTIF($H$12:$H$151,C7)</f>
        <v>26</v>
      </c>
      <c r="I7" s="12">
        <f>COUNTIF($I$12:$I$151,C7)</f>
        <v>22</v>
      </c>
      <c r="J7" s="9"/>
    </row>
    <row r="8" spans="3:10" ht="13.5">
      <c r="C8" s="10" t="s">
        <v>401</v>
      </c>
      <c r="D8" s="13">
        <f>COUNTIF($D$12:$D$151,C8)</f>
        <v>54</v>
      </c>
      <c r="E8" s="13">
        <f>COUNTIF($E$12:$E$151,C8)</f>
        <v>33</v>
      </c>
      <c r="F8" s="13">
        <f>COUNTIF($F$12:$F$151,C8)</f>
        <v>8</v>
      </c>
      <c r="G8" s="13">
        <f>COUNTIF($G$12:$G$151,C8)</f>
        <v>0</v>
      </c>
      <c r="H8" s="13">
        <f>COUNTIF($H$12:$H$151,C8)</f>
        <v>0</v>
      </c>
      <c r="I8" s="14">
        <f>COUNTIF($I$12:$I$151,C8)</f>
        <v>0</v>
      </c>
      <c r="J8" s="9"/>
    </row>
    <row r="9" spans="3:10" ht="14.25" thickBot="1">
      <c r="C9" s="15" t="s">
        <v>402</v>
      </c>
      <c r="D9" s="16">
        <f>COUNTIF($D$12:$D$151,C9)</f>
        <v>0</v>
      </c>
      <c r="E9" s="16">
        <f>COUNTIF($E$12:$E$151,C9)</f>
        <v>1</v>
      </c>
      <c r="F9" s="16">
        <f>COUNTIF($F$12:$F$151,C9)</f>
        <v>21</v>
      </c>
      <c r="G9" s="16">
        <f>COUNTIF($G$12:$G$151,C9)</f>
        <v>32</v>
      </c>
      <c r="H9" s="16">
        <f>COUNTIF($H$12:$H$151,C9)</f>
        <v>28</v>
      </c>
      <c r="I9" s="17">
        <f>COUNTIF($I$12:$I$151,C9)</f>
        <v>32</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0" ht="71.25" customHeight="1">
      <c r="C12" s="47" t="s">
        <v>491</v>
      </c>
      <c r="D12" s="49" t="s">
        <v>483</v>
      </c>
      <c r="E12" s="49" t="s">
        <v>483</v>
      </c>
      <c r="F12" s="49" t="s">
        <v>533</v>
      </c>
      <c r="G12" s="49" t="s">
        <v>485</v>
      </c>
      <c r="H12" s="49" t="s">
        <v>533</v>
      </c>
      <c r="I12" s="49" t="s">
        <v>533</v>
      </c>
      <c r="J12" s="50" t="s">
        <v>534</v>
      </c>
    </row>
    <row r="13" spans="3:10" ht="13.5">
      <c r="C13" s="49" t="s">
        <v>493</v>
      </c>
      <c r="D13" s="49" t="s">
        <v>483</v>
      </c>
      <c r="E13" s="49" t="s">
        <v>483</v>
      </c>
      <c r="F13" s="51" t="s">
        <v>535</v>
      </c>
      <c r="G13" s="49" t="s">
        <v>535</v>
      </c>
      <c r="H13" s="49" t="s">
        <v>535</v>
      </c>
      <c r="I13" s="49" t="s">
        <v>535</v>
      </c>
      <c r="J13" s="52"/>
    </row>
    <row r="14" spans="3:10" ht="13.5">
      <c r="C14" s="49" t="s">
        <v>494</v>
      </c>
      <c r="D14" s="49" t="s">
        <v>483</v>
      </c>
      <c r="E14" s="49" t="s">
        <v>483</v>
      </c>
      <c r="F14" s="51" t="s">
        <v>536</v>
      </c>
      <c r="G14" s="49" t="s">
        <v>536</v>
      </c>
      <c r="H14" s="49" t="s">
        <v>536</v>
      </c>
      <c r="I14" s="49" t="s">
        <v>536</v>
      </c>
      <c r="J14" s="52"/>
    </row>
    <row r="15" spans="3:10" ht="13.5">
      <c r="C15" s="49" t="s">
        <v>495</v>
      </c>
      <c r="D15" s="49" t="s">
        <v>483</v>
      </c>
      <c r="E15" s="49" t="s">
        <v>483</v>
      </c>
      <c r="F15" s="51" t="s">
        <v>520</v>
      </c>
      <c r="G15" s="49" t="s">
        <v>520</v>
      </c>
      <c r="H15" s="49" t="s">
        <v>520</v>
      </c>
      <c r="I15" s="49" t="s">
        <v>520</v>
      </c>
      <c r="J15" s="52"/>
    </row>
    <row r="16" spans="3:10" ht="13.5">
      <c r="C16" s="49" t="s">
        <v>496</v>
      </c>
      <c r="D16" s="49" t="s">
        <v>483</v>
      </c>
      <c r="E16" s="49" t="s">
        <v>483</v>
      </c>
      <c r="F16" s="51" t="s">
        <v>520</v>
      </c>
      <c r="G16" s="49" t="s">
        <v>520</v>
      </c>
      <c r="H16" s="49" t="s">
        <v>520</v>
      </c>
      <c r="I16" s="49" t="s">
        <v>520</v>
      </c>
      <c r="J16" s="52"/>
    </row>
    <row r="17" spans="3:10" ht="13.5">
      <c r="C17" s="49" t="s">
        <v>93</v>
      </c>
      <c r="D17" s="49" t="s">
        <v>483</v>
      </c>
      <c r="E17" s="49" t="s">
        <v>483</v>
      </c>
      <c r="F17" s="51" t="s">
        <v>537</v>
      </c>
      <c r="G17" s="49" t="s">
        <v>537</v>
      </c>
      <c r="H17" s="49" t="s">
        <v>537</v>
      </c>
      <c r="I17" s="49" t="s">
        <v>537</v>
      </c>
      <c r="J17" s="52"/>
    </row>
    <row r="18" spans="3:10" ht="13.5">
      <c r="C18" s="49" t="s">
        <v>497</v>
      </c>
      <c r="D18" s="49" t="s">
        <v>483</v>
      </c>
      <c r="E18" s="49" t="s">
        <v>483</v>
      </c>
      <c r="F18" s="51" t="s">
        <v>538</v>
      </c>
      <c r="G18" s="49" t="s">
        <v>538</v>
      </c>
      <c r="H18" s="49" t="s">
        <v>538</v>
      </c>
      <c r="I18" s="49" t="s">
        <v>538</v>
      </c>
      <c r="J18" s="52"/>
    </row>
    <row r="19" spans="3:10" ht="13.5">
      <c r="C19" s="49" t="s">
        <v>498</v>
      </c>
      <c r="D19" s="49" t="s">
        <v>483</v>
      </c>
      <c r="E19" s="49" t="s">
        <v>483</v>
      </c>
      <c r="F19" s="51" t="s">
        <v>535</v>
      </c>
      <c r="G19" s="49" t="s">
        <v>535</v>
      </c>
      <c r="H19" s="49" t="s">
        <v>535</v>
      </c>
      <c r="I19" s="49" t="s">
        <v>535</v>
      </c>
      <c r="J19" s="52"/>
    </row>
    <row r="20" spans="3:10" ht="13.5">
      <c r="C20" s="49" t="s">
        <v>499</v>
      </c>
      <c r="D20" s="49" t="s">
        <v>483</v>
      </c>
      <c r="E20" s="49" t="s">
        <v>483</v>
      </c>
      <c r="F20" s="51" t="s">
        <v>537</v>
      </c>
      <c r="G20" s="49" t="s">
        <v>537</v>
      </c>
      <c r="H20" s="49" t="s">
        <v>537</v>
      </c>
      <c r="I20" s="49" t="s">
        <v>537</v>
      </c>
      <c r="J20" s="52"/>
    </row>
    <row r="21" spans="3:10" ht="13.5">
      <c r="C21" s="49" t="s">
        <v>500</v>
      </c>
      <c r="D21" s="49" t="s">
        <v>483</v>
      </c>
      <c r="E21" s="49" t="s">
        <v>483</v>
      </c>
      <c r="F21" s="51" t="s">
        <v>539</v>
      </c>
      <c r="G21" s="49" t="s">
        <v>539</v>
      </c>
      <c r="H21" s="49" t="s">
        <v>539</v>
      </c>
      <c r="I21" s="49" t="s">
        <v>539</v>
      </c>
      <c r="J21" s="52"/>
    </row>
    <row r="22" spans="3:10" ht="13.5">
      <c r="C22" s="49" t="s">
        <v>501</v>
      </c>
      <c r="D22" s="49" t="s">
        <v>483</v>
      </c>
      <c r="E22" s="49" t="s">
        <v>539</v>
      </c>
      <c r="F22" s="49" t="s">
        <v>540</v>
      </c>
      <c r="G22" s="49" t="s">
        <v>485</v>
      </c>
      <c r="H22" s="49" t="s">
        <v>485</v>
      </c>
      <c r="I22" s="49" t="s">
        <v>485</v>
      </c>
      <c r="J22" s="52" t="s">
        <v>502</v>
      </c>
    </row>
    <row r="23" spans="3:10" ht="13.5">
      <c r="C23" s="49" t="s">
        <v>503</v>
      </c>
      <c r="D23" s="49" t="s">
        <v>483</v>
      </c>
      <c r="E23" s="49" t="s">
        <v>541</v>
      </c>
      <c r="F23" s="49" t="s">
        <v>542</v>
      </c>
      <c r="G23" s="49" t="s">
        <v>485</v>
      </c>
      <c r="H23" s="49" t="s">
        <v>485</v>
      </c>
      <c r="I23" s="49" t="s">
        <v>485</v>
      </c>
      <c r="J23" s="52" t="s">
        <v>502</v>
      </c>
    </row>
    <row r="24" spans="3:10" ht="13.5">
      <c r="C24" s="48" t="s">
        <v>504</v>
      </c>
      <c r="D24" s="49" t="s">
        <v>483</v>
      </c>
      <c r="E24" s="49" t="s">
        <v>543</v>
      </c>
      <c r="F24" s="49" t="s">
        <v>544</v>
      </c>
      <c r="G24" s="49" t="s">
        <v>545</v>
      </c>
      <c r="H24" s="49" t="s">
        <v>543</v>
      </c>
      <c r="I24" s="49" t="s">
        <v>545</v>
      </c>
      <c r="J24" s="52" t="s">
        <v>502</v>
      </c>
    </row>
    <row r="25" spans="3:10" ht="13.5">
      <c r="C25" s="49" t="s">
        <v>505</v>
      </c>
      <c r="D25" s="49" t="s">
        <v>483</v>
      </c>
      <c r="E25" s="49" t="s">
        <v>546</v>
      </c>
      <c r="F25" s="49" t="s">
        <v>547</v>
      </c>
      <c r="G25" s="49" t="s">
        <v>548</v>
      </c>
      <c r="H25" s="49" t="s">
        <v>546</v>
      </c>
      <c r="I25" s="49" t="s">
        <v>548</v>
      </c>
      <c r="J25" s="52" t="s">
        <v>502</v>
      </c>
    </row>
    <row r="26" spans="3:10" ht="13.5">
      <c r="C26" s="49" t="s">
        <v>506</v>
      </c>
      <c r="D26" s="49" t="s">
        <v>483</v>
      </c>
      <c r="E26" s="49" t="s">
        <v>549</v>
      </c>
      <c r="F26" s="49" t="s">
        <v>550</v>
      </c>
      <c r="G26" s="49" t="s">
        <v>551</v>
      </c>
      <c r="H26" s="49" t="s">
        <v>549</v>
      </c>
      <c r="I26" s="49" t="s">
        <v>551</v>
      </c>
      <c r="J26" s="52" t="s">
        <v>502</v>
      </c>
    </row>
    <row r="27" spans="3:10" ht="13.5">
      <c r="C27" s="49" t="s">
        <v>507</v>
      </c>
      <c r="D27" s="49" t="s">
        <v>483</v>
      </c>
      <c r="E27" s="49" t="s">
        <v>552</v>
      </c>
      <c r="F27" s="49" t="s">
        <v>553</v>
      </c>
      <c r="G27" s="49" t="s">
        <v>554</v>
      </c>
      <c r="H27" s="49" t="s">
        <v>554</v>
      </c>
      <c r="I27" s="49" t="s">
        <v>554</v>
      </c>
      <c r="J27" s="52" t="s">
        <v>502</v>
      </c>
    </row>
    <row r="28" spans="3:10" ht="13.5">
      <c r="C28" s="49" t="s">
        <v>508</v>
      </c>
      <c r="D28" s="49" t="s">
        <v>483</v>
      </c>
      <c r="E28" s="49" t="s">
        <v>555</v>
      </c>
      <c r="F28" s="49" t="s">
        <v>556</v>
      </c>
      <c r="G28" s="49" t="s">
        <v>557</v>
      </c>
      <c r="H28" s="49" t="s">
        <v>555</v>
      </c>
      <c r="I28" s="49" t="s">
        <v>557</v>
      </c>
      <c r="J28" s="52" t="s">
        <v>502</v>
      </c>
    </row>
    <row r="29" spans="3:10" ht="13.5">
      <c r="C29" s="49" t="s">
        <v>509</v>
      </c>
      <c r="D29" s="49" t="s">
        <v>483</v>
      </c>
      <c r="E29" s="49" t="s">
        <v>515</v>
      </c>
      <c r="F29" s="49" t="s">
        <v>558</v>
      </c>
      <c r="G29" s="49" t="s">
        <v>559</v>
      </c>
      <c r="H29" s="49" t="s">
        <v>559</v>
      </c>
      <c r="I29" s="49" t="s">
        <v>559</v>
      </c>
      <c r="J29" s="52" t="s">
        <v>502</v>
      </c>
    </row>
    <row r="30" spans="3:10" ht="13.5">
      <c r="C30" s="49" t="s">
        <v>510</v>
      </c>
      <c r="D30" s="49" t="s">
        <v>483</v>
      </c>
      <c r="E30" s="49" t="s">
        <v>560</v>
      </c>
      <c r="F30" s="49" t="s">
        <v>560</v>
      </c>
      <c r="G30" s="49" t="s">
        <v>560</v>
      </c>
      <c r="H30" s="49" t="s">
        <v>560</v>
      </c>
      <c r="I30" s="49" t="s">
        <v>560</v>
      </c>
      <c r="J30" s="52"/>
    </row>
    <row r="31" spans="3:10" ht="13.5">
      <c r="C31" s="49" t="s">
        <v>511</v>
      </c>
      <c r="D31" s="49" t="s">
        <v>483</v>
      </c>
      <c r="E31" s="49" t="s">
        <v>560</v>
      </c>
      <c r="F31" s="51" t="s">
        <v>560</v>
      </c>
      <c r="G31" s="49" t="s">
        <v>560</v>
      </c>
      <c r="H31" s="49" t="s">
        <v>560</v>
      </c>
      <c r="I31" s="49" t="s">
        <v>560</v>
      </c>
      <c r="J31" s="52"/>
    </row>
    <row r="32" spans="3:10" ht="13.5">
      <c r="C32" s="49" t="s">
        <v>512</v>
      </c>
      <c r="D32" s="49" t="s">
        <v>483</v>
      </c>
      <c r="E32" s="49" t="s">
        <v>560</v>
      </c>
      <c r="F32" s="49" t="s">
        <v>560</v>
      </c>
      <c r="G32" s="49" t="s">
        <v>560</v>
      </c>
      <c r="H32" s="49" t="s">
        <v>560</v>
      </c>
      <c r="I32" s="49" t="s">
        <v>560</v>
      </c>
      <c r="J32" s="52"/>
    </row>
    <row r="33" spans="3:10" ht="13.5">
      <c r="C33" s="49" t="s">
        <v>513</v>
      </c>
      <c r="D33" s="49" t="s">
        <v>483</v>
      </c>
      <c r="E33" s="49" t="s">
        <v>560</v>
      </c>
      <c r="F33" s="51" t="s">
        <v>560</v>
      </c>
      <c r="G33" s="49" t="s">
        <v>560</v>
      </c>
      <c r="H33" s="49" t="s">
        <v>560</v>
      </c>
      <c r="I33" s="49" t="s">
        <v>560</v>
      </c>
      <c r="J33" s="52"/>
    </row>
    <row r="34" spans="3:10" ht="13.5">
      <c r="C34" s="49" t="s">
        <v>514</v>
      </c>
      <c r="D34" s="49" t="s">
        <v>483</v>
      </c>
      <c r="E34" s="49" t="s">
        <v>555</v>
      </c>
      <c r="F34" s="49" t="s">
        <v>555</v>
      </c>
      <c r="G34" s="49" t="s">
        <v>555</v>
      </c>
      <c r="H34" s="49" t="s">
        <v>555</v>
      </c>
      <c r="I34" s="49" t="s">
        <v>555</v>
      </c>
      <c r="J34" s="52"/>
    </row>
    <row r="35" spans="3:10" ht="13.5">
      <c r="C35" s="49" t="s">
        <v>516</v>
      </c>
      <c r="D35" s="49" t="s">
        <v>483</v>
      </c>
      <c r="E35" s="49" t="s">
        <v>555</v>
      </c>
      <c r="F35" s="51" t="s">
        <v>555</v>
      </c>
      <c r="G35" s="49" t="s">
        <v>555</v>
      </c>
      <c r="H35" s="49" t="s">
        <v>555</v>
      </c>
      <c r="I35" s="49" t="s">
        <v>555</v>
      </c>
      <c r="J35" s="52"/>
    </row>
    <row r="36" spans="3:10" ht="27">
      <c r="C36" s="49" t="s">
        <v>517</v>
      </c>
      <c r="D36" s="49" t="s">
        <v>483</v>
      </c>
      <c r="E36" s="49" t="s">
        <v>555</v>
      </c>
      <c r="F36" s="49" t="s">
        <v>555</v>
      </c>
      <c r="G36" s="49" t="s">
        <v>555</v>
      </c>
      <c r="H36" s="49" t="s">
        <v>555</v>
      </c>
      <c r="I36" s="49" t="s">
        <v>555</v>
      </c>
      <c r="J36" s="50" t="s">
        <v>518</v>
      </c>
    </row>
    <row r="37" spans="3:10" ht="13.5">
      <c r="C37" s="49" t="s">
        <v>519</v>
      </c>
      <c r="D37" s="49" t="s">
        <v>483</v>
      </c>
      <c r="E37" s="49" t="s">
        <v>561</v>
      </c>
      <c r="F37" s="51" t="s">
        <v>561</v>
      </c>
      <c r="G37" s="49" t="s">
        <v>561</v>
      </c>
      <c r="H37" s="49" t="s">
        <v>561</v>
      </c>
      <c r="I37" s="49" t="s">
        <v>561</v>
      </c>
      <c r="J37" s="52"/>
    </row>
    <row r="38" spans="3:10" ht="27">
      <c r="C38" s="49" t="s">
        <v>521</v>
      </c>
      <c r="D38" s="49" t="s">
        <v>483</v>
      </c>
      <c r="E38" s="49" t="s">
        <v>515</v>
      </c>
      <c r="F38" s="49" t="s">
        <v>515</v>
      </c>
      <c r="G38" s="49" t="s">
        <v>515</v>
      </c>
      <c r="H38" s="49" t="s">
        <v>515</v>
      </c>
      <c r="I38" s="49" t="s">
        <v>515</v>
      </c>
      <c r="J38" s="50" t="s">
        <v>522</v>
      </c>
    </row>
    <row r="39" spans="3:10" ht="54">
      <c r="C39" s="49" t="s">
        <v>523</v>
      </c>
      <c r="D39" s="49" t="s">
        <v>483</v>
      </c>
      <c r="E39" s="49" t="s">
        <v>520</v>
      </c>
      <c r="F39" s="51" t="s">
        <v>520</v>
      </c>
      <c r="G39" s="49" t="s">
        <v>520</v>
      </c>
      <c r="H39" s="49" t="s">
        <v>520</v>
      </c>
      <c r="I39" s="49" t="s">
        <v>520</v>
      </c>
      <c r="J39" s="50" t="s">
        <v>524</v>
      </c>
    </row>
    <row r="40" spans="3:10" ht="27">
      <c r="C40" s="49" t="s">
        <v>525</v>
      </c>
      <c r="D40" s="49" t="s">
        <v>483</v>
      </c>
      <c r="E40" s="49" t="s">
        <v>562</v>
      </c>
      <c r="F40" s="49" t="s">
        <v>562</v>
      </c>
      <c r="G40" s="49" t="s">
        <v>562</v>
      </c>
      <c r="H40" s="49" t="s">
        <v>562</v>
      </c>
      <c r="I40" s="49" t="s">
        <v>562</v>
      </c>
      <c r="J40" s="50" t="s">
        <v>526</v>
      </c>
    </row>
    <row r="41" spans="3:10" ht="40.5">
      <c r="C41" s="49" t="s">
        <v>527</v>
      </c>
      <c r="D41" s="49" t="s">
        <v>483</v>
      </c>
      <c r="E41" s="49" t="s">
        <v>539</v>
      </c>
      <c r="F41" s="51" t="s">
        <v>539</v>
      </c>
      <c r="G41" s="49" t="s">
        <v>539</v>
      </c>
      <c r="H41" s="49" t="s">
        <v>539</v>
      </c>
      <c r="I41" s="49" t="s">
        <v>539</v>
      </c>
      <c r="J41" s="50" t="s">
        <v>528</v>
      </c>
    </row>
    <row r="42" spans="3:10" ht="13.5">
      <c r="C42" s="49" t="s">
        <v>529</v>
      </c>
      <c r="D42" s="49" t="s">
        <v>483</v>
      </c>
      <c r="E42" s="49" t="s">
        <v>483</v>
      </c>
      <c r="F42" s="49" t="s">
        <v>563</v>
      </c>
      <c r="G42" s="49" t="s">
        <v>492</v>
      </c>
      <c r="H42" s="49" t="s">
        <v>492</v>
      </c>
      <c r="I42" s="49" t="s">
        <v>492</v>
      </c>
      <c r="J42" s="158" t="s">
        <v>530</v>
      </c>
    </row>
    <row r="43" spans="3:10" ht="13.5">
      <c r="C43" s="49" t="s">
        <v>531</v>
      </c>
      <c r="D43" s="49" t="s">
        <v>483</v>
      </c>
      <c r="E43" s="49" t="s">
        <v>483</v>
      </c>
      <c r="F43" s="51" t="s">
        <v>537</v>
      </c>
      <c r="G43" s="49" t="s">
        <v>564</v>
      </c>
      <c r="H43" s="49" t="s">
        <v>564</v>
      </c>
      <c r="I43" s="49" t="s">
        <v>564</v>
      </c>
      <c r="J43" s="159"/>
    </row>
    <row r="44" spans="3:10" ht="13.5">
      <c r="C44" s="49" t="s">
        <v>532</v>
      </c>
      <c r="D44" s="49" t="s">
        <v>483</v>
      </c>
      <c r="E44" s="49" t="s">
        <v>483</v>
      </c>
      <c r="F44" s="49" t="s">
        <v>565</v>
      </c>
      <c r="G44" s="49" t="s">
        <v>566</v>
      </c>
      <c r="H44" s="49" t="s">
        <v>566</v>
      </c>
      <c r="I44" s="49" t="s">
        <v>566</v>
      </c>
      <c r="J44" s="160"/>
    </row>
    <row r="45" spans="3:10" ht="13.5">
      <c r="C45" s="49" t="s">
        <v>567</v>
      </c>
      <c r="D45" s="49" t="s">
        <v>483</v>
      </c>
      <c r="E45" s="49" t="s">
        <v>566</v>
      </c>
      <c r="F45" s="51" t="s">
        <v>565</v>
      </c>
      <c r="G45" s="51" t="s">
        <v>565</v>
      </c>
      <c r="H45" s="49" t="s">
        <v>565</v>
      </c>
      <c r="I45" s="51" t="s">
        <v>565</v>
      </c>
      <c r="J45" s="52"/>
    </row>
    <row r="46" spans="3:11" ht="54">
      <c r="C46" s="47" t="s">
        <v>491</v>
      </c>
      <c r="D46" s="49" t="s">
        <v>483</v>
      </c>
      <c r="E46" s="49" t="s">
        <v>483</v>
      </c>
      <c r="F46" s="49" t="s">
        <v>533</v>
      </c>
      <c r="G46" s="49" t="s">
        <v>485</v>
      </c>
      <c r="H46" s="49" t="s">
        <v>533</v>
      </c>
      <c r="I46" s="49" t="s">
        <v>533</v>
      </c>
      <c r="J46" s="50" t="s">
        <v>534</v>
      </c>
      <c r="K46">
        <v>1</v>
      </c>
    </row>
    <row r="47" spans="3:11" ht="54">
      <c r="C47" s="47" t="s">
        <v>491</v>
      </c>
      <c r="D47" s="49" t="s">
        <v>483</v>
      </c>
      <c r="E47" s="49" t="s">
        <v>483</v>
      </c>
      <c r="F47" s="49" t="s">
        <v>533</v>
      </c>
      <c r="G47" s="49" t="s">
        <v>485</v>
      </c>
      <c r="H47" s="49" t="s">
        <v>533</v>
      </c>
      <c r="I47" s="49" t="s">
        <v>533</v>
      </c>
      <c r="J47" s="50" t="s">
        <v>534</v>
      </c>
      <c r="K47">
        <v>2</v>
      </c>
    </row>
    <row r="48" spans="3:11" ht="54">
      <c r="C48" s="47" t="s">
        <v>491</v>
      </c>
      <c r="D48" s="49" t="s">
        <v>483</v>
      </c>
      <c r="E48" s="49" t="s">
        <v>483</v>
      </c>
      <c r="F48" s="49" t="s">
        <v>533</v>
      </c>
      <c r="G48" s="49" t="s">
        <v>485</v>
      </c>
      <c r="H48" s="49" t="s">
        <v>533</v>
      </c>
      <c r="I48" s="49" t="s">
        <v>533</v>
      </c>
      <c r="J48" s="50" t="s">
        <v>569</v>
      </c>
      <c r="K48">
        <v>3</v>
      </c>
    </row>
    <row r="49" spans="3:11" ht="54">
      <c r="C49" s="47" t="s">
        <v>491</v>
      </c>
      <c r="D49" s="49" t="s">
        <v>483</v>
      </c>
      <c r="E49" s="49" t="s">
        <v>483</v>
      </c>
      <c r="F49" s="49" t="s">
        <v>533</v>
      </c>
      <c r="G49" s="49" t="s">
        <v>485</v>
      </c>
      <c r="H49" s="49" t="s">
        <v>533</v>
      </c>
      <c r="I49" s="49" t="s">
        <v>533</v>
      </c>
      <c r="J49" s="50" t="s">
        <v>569</v>
      </c>
      <c r="K49">
        <v>4</v>
      </c>
    </row>
    <row r="50" spans="3:11" ht="54">
      <c r="C50" s="47" t="s">
        <v>491</v>
      </c>
      <c r="D50" s="49" t="s">
        <v>483</v>
      </c>
      <c r="E50" s="49" t="s">
        <v>483</v>
      </c>
      <c r="F50" s="49" t="s">
        <v>533</v>
      </c>
      <c r="G50" s="49" t="s">
        <v>485</v>
      </c>
      <c r="H50" s="49" t="s">
        <v>533</v>
      </c>
      <c r="I50" s="49" t="s">
        <v>533</v>
      </c>
      <c r="J50" s="50" t="s">
        <v>569</v>
      </c>
      <c r="K50">
        <v>5</v>
      </c>
    </row>
    <row r="51" spans="3:11" ht="54">
      <c r="C51" s="47" t="s">
        <v>491</v>
      </c>
      <c r="D51" s="49" t="s">
        <v>483</v>
      </c>
      <c r="E51" s="49" t="s">
        <v>483</v>
      </c>
      <c r="F51" s="49" t="s">
        <v>533</v>
      </c>
      <c r="G51" s="49" t="s">
        <v>485</v>
      </c>
      <c r="H51" s="49" t="s">
        <v>533</v>
      </c>
      <c r="I51" s="49" t="s">
        <v>533</v>
      </c>
      <c r="J51" s="50" t="s">
        <v>569</v>
      </c>
      <c r="K51">
        <v>6</v>
      </c>
    </row>
    <row r="52" spans="3:11" ht="54">
      <c r="C52" s="47" t="s">
        <v>491</v>
      </c>
      <c r="D52" s="49" t="s">
        <v>483</v>
      </c>
      <c r="E52" s="49" t="s">
        <v>483</v>
      </c>
      <c r="F52" s="49" t="s">
        <v>533</v>
      </c>
      <c r="G52" s="49" t="s">
        <v>485</v>
      </c>
      <c r="H52" s="49" t="s">
        <v>533</v>
      </c>
      <c r="I52" s="49" t="s">
        <v>533</v>
      </c>
      <c r="J52" s="50" t="s">
        <v>569</v>
      </c>
      <c r="K52">
        <v>7</v>
      </c>
    </row>
    <row r="53" spans="3:11" ht="54">
      <c r="C53" s="47" t="s">
        <v>491</v>
      </c>
      <c r="D53" s="49" t="s">
        <v>483</v>
      </c>
      <c r="E53" s="49" t="s">
        <v>483</v>
      </c>
      <c r="F53" s="49" t="s">
        <v>533</v>
      </c>
      <c r="G53" s="49" t="s">
        <v>485</v>
      </c>
      <c r="H53" s="49" t="s">
        <v>533</v>
      </c>
      <c r="I53" s="49" t="s">
        <v>533</v>
      </c>
      <c r="J53" s="50" t="s">
        <v>569</v>
      </c>
      <c r="K53">
        <v>8</v>
      </c>
    </row>
    <row r="54" spans="3:11" ht="54">
      <c r="C54" s="47" t="s">
        <v>491</v>
      </c>
      <c r="D54" s="49" t="s">
        <v>483</v>
      </c>
      <c r="E54" s="49" t="s">
        <v>483</v>
      </c>
      <c r="F54" s="49" t="s">
        <v>533</v>
      </c>
      <c r="G54" s="49" t="s">
        <v>485</v>
      </c>
      <c r="H54" s="49" t="s">
        <v>533</v>
      </c>
      <c r="I54" s="49" t="s">
        <v>533</v>
      </c>
      <c r="J54" s="50" t="s">
        <v>569</v>
      </c>
      <c r="K54">
        <v>9</v>
      </c>
    </row>
    <row r="55" spans="3:11" ht="54">
      <c r="C55" s="47" t="s">
        <v>491</v>
      </c>
      <c r="D55" s="49" t="s">
        <v>483</v>
      </c>
      <c r="E55" s="49" t="s">
        <v>483</v>
      </c>
      <c r="F55" s="49" t="s">
        <v>533</v>
      </c>
      <c r="G55" s="49" t="s">
        <v>485</v>
      </c>
      <c r="H55" s="49" t="s">
        <v>533</v>
      </c>
      <c r="I55" s="49" t="s">
        <v>533</v>
      </c>
      <c r="J55" s="50" t="s">
        <v>569</v>
      </c>
      <c r="K55">
        <v>10</v>
      </c>
    </row>
    <row r="56" spans="3:11" ht="54">
      <c r="C56" s="47" t="s">
        <v>491</v>
      </c>
      <c r="D56" s="49" t="s">
        <v>483</v>
      </c>
      <c r="E56" s="49" t="s">
        <v>483</v>
      </c>
      <c r="F56" s="49" t="s">
        <v>533</v>
      </c>
      <c r="G56" s="49" t="s">
        <v>485</v>
      </c>
      <c r="H56" s="49" t="s">
        <v>533</v>
      </c>
      <c r="I56" s="49" t="s">
        <v>533</v>
      </c>
      <c r="J56" s="50" t="s">
        <v>569</v>
      </c>
      <c r="K56">
        <v>11</v>
      </c>
    </row>
    <row r="57" spans="3:11" ht="54">
      <c r="C57" s="47" t="s">
        <v>491</v>
      </c>
      <c r="D57" s="49" t="s">
        <v>483</v>
      </c>
      <c r="E57" s="49" t="s">
        <v>483</v>
      </c>
      <c r="F57" s="49" t="s">
        <v>533</v>
      </c>
      <c r="G57" s="49" t="s">
        <v>485</v>
      </c>
      <c r="H57" s="49" t="s">
        <v>533</v>
      </c>
      <c r="I57" s="49" t="s">
        <v>533</v>
      </c>
      <c r="J57" s="50" t="s">
        <v>569</v>
      </c>
      <c r="K57">
        <v>12</v>
      </c>
    </row>
    <row r="58" spans="3:11" ht="54">
      <c r="C58" s="47" t="s">
        <v>491</v>
      </c>
      <c r="D58" s="49" t="s">
        <v>483</v>
      </c>
      <c r="E58" s="49" t="s">
        <v>483</v>
      </c>
      <c r="F58" s="49" t="s">
        <v>533</v>
      </c>
      <c r="G58" s="49" t="s">
        <v>485</v>
      </c>
      <c r="H58" s="49" t="s">
        <v>533</v>
      </c>
      <c r="I58" s="49" t="s">
        <v>533</v>
      </c>
      <c r="J58" s="50" t="s">
        <v>569</v>
      </c>
      <c r="K58">
        <v>13</v>
      </c>
    </row>
    <row r="59" spans="3:11" ht="54">
      <c r="C59" s="47" t="s">
        <v>491</v>
      </c>
      <c r="D59" s="49" t="s">
        <v>483</v>
      </c>
      <c r="E59" s="49" t="s">
        <v>483</v>
      </c>
      <c r="F59" s="49" t="s">
        <v>533</v>
      </c>
      <c r="G59" s="49" t="s">
        <v>485</v>
      </c>
      <c r="H59" s="49" t="s">
        <v>533</v>
      </c>
      <c r="I59" s="49" t="s">
        <v>533</v>
      </c>
      <c r="J59" s="50" t="s">
        <v>569</v>
      </c>
      <c r="K59">
        <v>14</v>
      </c>
    </row>
    <row r="60" spans="3:11" ht="54">
      <c r="C60" s="47" t="s">
        <v>491</v>
      </c>
      <c r="D60" s="49" t="s">
        <v>483</v>
      </c>
      <c r="E60" s="49" t="s">
        <v>483</v>
      </c>
      <c r="F60" s="49" t="s">
        <v>533</v>
      </c>
      <c r="G60" s="49" t="s">
        <v>485</v>
      </c>
      <c r="H60" s="49" t="s">
        <v>533</v>
      </c>
      <c r="I60" s="49" t="s">
        <v>533</v>
      </c>
      <c r="J60" s="50" t="s">
        <v>569</v>
      </c>
      <c r="K60">
        <v>15</v>
      </c>
    </row>
    <row r="61" spans="3:11" ht="54">
      <c r="C61" s="47" t="s">
        <v>491</v>
      </c>
      <c r="D61" s="49" t="s">
        <v>483</v>
      </c>
      <c r="E61" s="49" t="s">
        <v>483</v>
      </c>
      <c r="F61" s="49" t="s">
        <v>533</v>
      </c>
      <c r="G61" s="49" t="s">
        <v>485</v>
      </c>
      <c r="H61" s="49" t="s">
        <v>533</v>
      </c>
      <c r="I61" s="49" t="s">
        <v>533</v>
      </c>
      <c r="J61" s="50" t="s">
        <v>569</v>
      </c>
      <c r="K61">
        <v>16</v>
      </c>
    </row>
    <row r="62" spans="3:11" ht="54">
      <c r="C62" s="47" t="s">
        <v>491</v>
      </c>
      <c r="D62" s="49" t="s">
        <v>483</v>
      </c>
      <c r="E62" s="49" t="s">
        <v>483</v>
      </c>
      <c r="F62" s="49" t="s">
        <v>533</v>
      </c>
      <c r="G62" s="49" t="s">
        <v>485</v>
      </c>
      <c r="H62" s="49" t="s">
        <v>533</v>
      </c>
      <c r="I62" s="49" t="s">
        <v>533</v>
      </c>
      <c r="J62" s="50" t="s">
        <v>569</v>
      </c>
      <c r="K62">
        <v>17</v>
      </c>
    </row>
    <row r="63" spans="3:11" ht="54">
      <c r="C63" s="47" t="s">
        <v>491</v>
      </c>
      <c r="D63" s="49" t="s">
        <v>483</v>
      </c>
      <c r="E63" s="49" t="s">
        <v>483</v>
      </c>
      <c r="F63" s="49" t="s">
        <v>533</v>
      </c>
      <c r="G63" s="49" t="s">
        <v>485</v>
      </c>
      <c r="H63" s="49" t="s">
        <v>533</v>
      </c>
      <c r="I63" s="49" t="s">
        <v>533</v>
      </c>
      <c r="J63" s="50" t="s">
        <v>569</v>
      </c>
      <c r="K63">
        <v>18</v>
      </c>
    </row>
    <row r="64" spans="3:11" ht="54">
      <c r="C64" s="47" t="s">
        <v>491</v>
      </c>
      <c r="D64" s="49" t="s">
        <v>483</v>
      </c>
      <c r="E64" s="49" t="s">
        <v>483</v>
      </c>
      <c r="F64" s="49" t="s">
        <v>533</v>
      </c>
      <c r="G64" s="49" t="s">
        <v>485</v>
      </c>
      <c r="H64" s="49" t="s">
        <v>533</v>
      </c>
      <c r="I64" s="49" t="s">
        <v>533</v>
      </c>
      <c r="J64" s="50" t="s">
        <v>569</v>
      </c>
      <c r="K64">
        <v>19</v>
      </c>
    </row>
    <row r="65" spans="3:11" ht="54">
      <c r="C65" s="47" t="s">
        <v>491</v>
      </c>
      <c r="D65" s="49" t="s">
        <v>483</v>
      </c>
      <c r="E65" s="49" t="s">
        <v>483</v>
      </c>
      <c r="F65" s="49" t="s">
        <v>533</v>
      </c>
      <c r="G65" s="49" t="s">
        <v>485</v>
      </c>
      <c r="H65" s="49" t="s">
        <v>533</v>
      </c>
      <c r="I65" s="49" t="s">
        <v>533</v>
      </c>
      <c r="J65" s="50" t="s">
        <v>569</v>
      </c>
      <c r="K65">
        <v>20</v>
      </c>
    </row>
    <row r="66" spans="3:10" ht="13.5">
      <c r="C66" s="22"/>
      <c r="D66" s="13"/>
      <c r="E66" s="13"/>
      <c r="F66" s="13"/>
      <c r="G66" s="13"/>
      <c r="H66" s="13"/>
      <c r="I66" s="13"/>
      <c r="J66" s="21"/>
    </row>
    <row r="67" spans="3:10" ht="13.5">
      <c r="C67" s="22"/>
      <c r="D67" s="13"/>
      <c r="E67" s="13"/>
      <c r="F67" s="13"/>
      <c r="G67" s="13"/>
      <c r="H67" s="13"/>
      <c r="I67" s="13"/>
      <c r="J67" s="21"/>
    </row>
    <row r="68" spans="3:10" ht="13.5">
      <c r="C68" s="22"/>
      <c r="D68" s="13"/>
      <c r="E68" s="13"/>
      <c r="F68" s="13"/>
      <c r="G68" s="13"/>
      <c r="H68" s="13"/>
      <c r="I68" s="13"/>
      <c r="J68" s="21"/>
    </row>
    <row r="69" spans="3:10" ht="13.5">
      <c r="C69" s="22"/>
      <c r="D69" s="13"/>
      <c r="E69" s="13"/>
      <c r="F69" s="13"/>
      <c r="G69" s="13"/>
      <c r="H69" s="13"/>
      <c r="I69" s="13"/>
      <c r="J69" s="21"/>
    </row>
    <row r="70" spans="3:10" ht="13.5">
      <c r="C70" s="22"/>
      <c r="D70" s="13"/>
      <c r="E70" s="13"/>
      <c r="F70" s="13"/>
      <c r="G70" s="13"/>
      <c r="H70" s="13"/>
      <c r="I70" s="13"/>
      <c r="J70" s="21"/>
    </row>
    <row r="71" spans="3:10" ht="13.5">
      <c r="C71" s="22"/>
      <c r="D71" s="13"/>
      <c r="E71" s="13"/>
      <c r="F71" s="13"/>
      <c r="G71" s="13"/>
      <c r="H71" s="13"/>
      <c r="I71" s="13"/>
      <c r="J71" s="21"/>
    </row>
    <row r="72" spans="3:10" ht="13.5">
      <c r="C72" s="22"/>
      <c r="D72" s="13"/>
      <c r="E72" s="13"/>
      <c r="F72" s="13"/>
      <c r="G72" s="13"/>
      <c r="H72" s="13"/>
      <c r="I72" s="13"/>
      <c r="J72" s="21"/>
    </row>
    <row r="73" spans="3:10" ht="13.5">
      <c r="C73" s="22"/>
      <c r="D73" s="13"/>
      <c r="E73" s="13"/>
      <c r="F73" s="13"/>
      <c r="G73" s="13"/>
      <c r="H73" s="13"/>
      <c r="I73" s="13"/>
      <c r="J73" s="21"/>
    </row>
    <row r="74" spans="3:10" ht="13.5">
      <c r="C74" s="22"/>
      <c r="D74" s="13"/>
      <c r="E74" s="13"/>
      <c r="F74" s="13"/>
      <c r="G74" s="13"/>
      <c r="H74" s="13"/>
      <c r="I74" s="13"/>
      <c r="J74" s="21"/>
    </row>
    <row r="75" spans="3:10" ht="13.5">
      <c r="C75" s="22"/>
      <c r="D75" s="13"/>
      <c r="E75" s="13"/>
      <c r="F75" s="13"/>
      <c r="G75" s="13"/>
      <c r="H75" s="13"/>
      <c r="I75" s="13"/>
      <c r="J75" s="21"/>
    </row>
    <row r="76" spans="3:10" ht="13.5">
      <c r="C76" s="22"/>
      <c r="D76" s="13"/>
      <c r="E76" s="13"/>
      <c r="F76" s="13"/>
      <c r="G76" s="13"/>
      <c r="H76" s="13"/>
      <c r="I76" s="13"/>
      <c r="J76" s="21"/>
    </row>
    <row r="77" spans="3:10" ht="13.5">
      <c r="C77" s="22"/>
      <c r="D77" s="13"/>
      <c r="E77" s="13"/>
      <c r="F77" s="13"/>
      <c r="G77" s="13"/>
      <c r="H77" s="13"/>
      <c r="I77" s="13"/>
      <c r="J77" s="21"/>
    </row>
    <row r="78" spans="3:10" ht="13.5">
      <c r="C78" s="22"/>
      <c r="D78" s="13"/>
      <c r="E78" s="13"/>
      <c r="F78" s="13"/>
      <c r="G78" s="13"/>
      <c r="H78" s="13"/>
      <c r="I78" s="13"/>
      <c r="J78" s="21"/>
    </row>
    <row r="79" spans="3:10" ht="13.5">
      <c r="C79" s="22"/>
      <c r="D79" s="13"/>
      <c r="E79" s="13"/>
      <c r="F79" s="13"/>
      <c r="G79" s="13"/>
      <c r="H79" s="13"/>
      <c r="I79" s="13"/>
      <c r="J79" s="21"/>
    </row>
    <row r="80" spans="3:10" ht="13.5">
      <c r="C80" s="22"/>
      <c r="D80" s="13"/>
      <c r="E80" s="13"/>
      <c r="F80" s="13"/>
      <c r="G80" s="13"/>
      <c r="H80" s="13"/>
      <c r="I80" s="13"/>
      <c r="J80" s="21"/>
    </row>
    <row r="81" spans="3:10" ht="13.5">
      <c r="C81" s="22"/>
      <c r="D81" s="13"/>
      <c r="E81" s="13"/>
      <c r="F81" s="13"/>
      <c r="G81" s="13"/>
      <c r="H81" s="13"/>
      <c r="I81" s="13"/>
      <c r="J81" s="21"/>
    </row>
    <row r="82" spans="3:10" ht="13.5">
      <c r="C82" s="22"/>
      <c r="D82" s="13"/>
      <c r="E82" s="13"/>
      <c r="F82" s="13"/>
      <c r="G82" s="13"/>
      <c r="H82" s="13"/>
      <c r="I82" s="13"/>
      <c r="J82" s="21"/>
    </row>
    <row r="83" spans="3:10" ht="13.5">
      <c r="C83" s="22"/>
      <c r="D83" s="13"/>
      <c r="E83" s="13"/>
      <c r="F83" s="13"/>
      <c r="G83" s="13"/>
      <c r="H83" s="13"/>
      <c r="I83" s="13"/>
      <c r="J83" s="21"/>
    </row>
    <row r="84" spans="3:10" ht="13.5">
      <c r="C84" s="22"/>
      <c r="D84" s="13"/>
      <c r="E84" s="13"/>
      <c r="F84" s="13"/>
      <c r="G84" s="13"/>
      <c r="H84" s="13"/>
      <c r="I84" s="13"/>
      <c r="J84" s="21"/>
    </row>
    <row r="85" spans="3:10" ht="13.5">
      <c r="C85" s="22"/>
      <c r="D85" s="13"/>
      <c r="E85" s="13"/>
      <c r="F85" s="13"/>
      <c r="G85" s="13"/>
      <c r="H85" s="13"/>
      <c r="I85" s="13"/>
      <c r="J85" s="21"/>
    </row>
    <row r="86" spans="3:10" ht="13.5">
      <c r="C86" s="22"/>
      <c r="D86" s="13"/>
      <c r="E86" s="13"/>
      <c r="F86" s="13"/>
      <c r="G86" s="13"/>
      <c r="H86" s="13"/>
      <c r="I86" s="13"/>
      <c r="J86" s="21"/>
    </row>
    <row r="87" spans="3:10" ht="13.5">
      <c r="C87" s="22"/>
      <c r="D87" s="13"/>
      <c r="E87" s="13"/>
      <c r="F87" s="13"/>
      <c r="G87" s="13"/>
      <c r="H87" s="13"/>
      <c r="I87" s="13"/>
      <c r="J87" s="21"/>
    </row>
    <row r="88" spans="3:10" ht="13.5">
      <c r="C88" s="22"/>
      <c r="D88" s="13"/>
      <c r="E88" s="13"/>
      <c r="F88" s="13"/>
      <c r="G88" s="13"/>
      <c r="H88" s="13"/>
      <c r="I88" s="13"/>
      <c r="J88" s="21"/>
    </row>
    <row r="89" spans="3:10" ht="13.5">
      <c r="C89" s="22"/>
      <c r="D89" s="13"/>
      <c r="E89" s="13"/>
      <c r="F89" s="13"/>
      <c r="G89" s="13"/>
      <c r="H89" s="13"/>
      <c r="I89" s="13"/>
      <c r="J89" s="21"/>
    </row>
  </sheetData>
  <mergeCells count="6">
    <mergeCell ref="J42:J44"/>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C1:Q102"/>
  <sheetViews>
    <sheetView view="pageBreakPreview" zoomScaleSheetLayoutView="100" workbookViewId="0" topLeftCell="B10">
      <selection activeCell="J16" sqref="J1:J16384"/>
    </sheetView>
  </sheetViews>
  <sheetFormatPr defaultColWidth="9.00390625" defaultRowHeight="13.5"/>
  <cols>
    <col min="1" max="1" width="4.875" style="0" hidden="1" customWidth="1"/>
    <col min="2" max="2" width="0.6171875" style="0" customWidth="1"/>
    <col min="3" max="3" width="12.375" style="1" bestFit="1" customWidth="1"/>
    <col min="4" max="4" width="5.00390625" style="2" customWidth="1"/>
    <col min="5" max="6" width="7.375" style="2" bestFit="1" customWidth="1"/>
    <col min="7" max="9" width="5.00390625" style="2" customWidth="1"/>
    <col min="10" max="10" width="35.25390625" style="1" customWidth="1"/>
    <col min="11" max="11" width="3.50390625" style="0" bestFit="1" customWidth="1"/>
    <col min="12" max="14" width="7.00390625" style="0" bestFit="1" customWidth="1"/>
    <col min="15" max="17" width="2.50390625" style="0" bestFit="1" customWidth="1"/>
  </cols>
  <sheetData>
    <row r="1" spans="4:9" ht="13.5">
      <c r="D1" s="2">
        <f aca="true" t="shared" si="0" ref="D1:I1">$G$4-SUM(D7:D9)</f>
        <v>1</v>
      </c>
      <c r="E1" s="2">
        <f t="shared" si="0"/>
        <v>30</v>
      </c>
      <c r="F1" s="2">
        <f t="shared" si="0"/>
        <v>66</v>
      </c>
      <c r="G1" s="2">
        <f t="shared" si="0"/>
        <v>0</v>
      </c>
      <c r="H1" s="2">
        <f t="shared" si="0"/>
        <v>0</v>
      </c>
      <c r="I1" s="2">
        <f t="shared" si="0"/>
        <v>1</v>
      </c>
    </row>
    <row r="2" ht="14.25" thickBot="1"/>
    <row r="3" spans="3:10" s="3" customFormat="1" ht="15" thickBot="1">
      <c r="C3" s="149" t="s">
        <v>384</v>
      </c>
      <c r="D3" s="150"/>
      <c r="E3" s="149" t="s">
        <v>385</v>
      </c>
      <c r="F3" s="150"/>
      <c r="G3" s="149" t="s">
        <v>386</v>
      </c>
      <c r="H3" s="150"/>
      <c r="I3" s="149" t="s">
        <v>387</v>
      </c>
      <c r="J3" s="150"/>
    </row>
    <row r="4" spans="3:10" ht="25.5" customHeight="1" thickBot="1">
      <c r="C4" s="96" t="s">
        <v>570</v>
      </c>
      <c r="D4" s="97"/>
      <c r="E4" s="96">
        <v>92</v>
      </c>
      <c r="F4" s="97"/>
      <c r="G4" s="96">
        <f>COUNTA(C12:C151)-1</f>
        <v>90</v>
      </c>
      <c r="H4" s="97"/>
      <c r="I4" s="151">
        <f>G4/E4</f>
        <v>0.9782608695652174</v>
      </c>
      <c r="J4" s="151"/>
    </row>
    <row r="5" spans="3:4" ht="11.25" customHeight="1" thickBot="1">
      <c r="C5" s="4"/>
      <c r="D5" s="5"/>
    </row>
    <row r="6" spans="3:10" ht="14.25" thickBot="1">
      <c r="C6" s="6" t="s">
        <v>388</v>
      </c>
      <c r="D6" s="7" t="s">
        <v>389</v>
      </c>
      <c r="E6" s="7" t="s">
        <v>390</v>
      </c>
      <c r="F6" s="7" t="s">
        <v>391</v>
      </c>
      <c r="G6" s="7" t="s">
        <v>392</v>
      </c>
      <c r="H6" s="7" t="s">
        <v>393</v>
      </c>
      <c r="I6" s="8" t="s">
        <v>394</v>
      </c>
      <c r="J6" s="18"/>
    </row>
    <row r="7" spans="3:10" ht="13.5">
      <c r="C7" s="10" t="s">
        <v>403</v>
      </c>
      <c r="D7" s="11">
        <f>COUNTIF($D$12:$D$151,C7)</f>
        <v>5</v>
      </c>
      <c r="E7" s="11">
        <f>COUNTIF($E$12:$E$151,C7)</f>
        <v>53</v>
      </c>
      <c r="F7" s="11">
        <f>COUNTIF($F$12:$F$151,C7)</f>
        <v>24</v>
      </c>
      <c r="G7" s="11">
        <f>COUNTIF($G$12:$G$151,C7)</f>
        <v>23</v>
      </c>
      <c r="H7" s="11">
        <f>COUNTIF($H$12:$H$151,C7)</f>
        <v>24</v>
      </c>
      <c r="I7" s="12">
        <f>COUNTIF($I$12:$I$151,C7)</f>
        <v>23</v>
      </c>
      <c r="J7" s="18"/>
    </row>
    <row r="8" spans="3:10" ht="13.5">
      <c r="C8" s="10" t="s">
        <v>404</v>
      </c>
      <c r="D8" s="13">
        <f>COUNTIF($D$12:$D$151,C8)</f>
        <v>83</v>
      </c>
      <c r="E8" s="13">
        <f>COUNTIF($E$12:$E$151,C8)</f>
        <v>1</v>
      </c>
      <c r="F8" s="13">
        <f>COUNTIF($F$12:$F$151,C8)</f>
        <v>0</v>
      </c>
      <c r="G8" s="13">
        <f>COUNTIF($G$12:$G$151,C8)</f>
        <v>0</v>
      </c>
      <c r="H8" s="13">
        <f>COUNTIF($H$12:$H$151,C8)</f>
        <v>0</v>
      </c>
      <c r="I8" s="14">
        <f>COUNTIF($I$12:$I$151,C8)</f>
        <v>0</v>
      </c>
      <c r="J8" s="18"/>
    </row>
    <row r="9" spans="3:10" ht="14.25" thickBot="1">
      <c r="C9" s="15" t="s">
        <v>405</v>
      </c>
      <c r="D9" s="16">
        <f>COUNTIF($D$12:$D$151,C9)</f>
        <v>1</v>
      </c>
      <c r="E9" s="16">
        <f>COUNTIF($E$12:$E$151,C9)</f>
        <v>6</v>
      </c>
      <c r="F9" s="16">
        <f>COUNTIF($F$12:$F$151,C9)</f>
        <v>0</v>
      </c>
      <c r="G9" s="16">
        <f>COUNTIF($G$12:$G$151,C9)</f>
        <v>67</v>
      </c>
      <c r="H9" s="16">
        <f>COUNTIF($H$12:$H$151,C9)</f>
        <v>66</v>
      </c>
      <c r="I9" s="17">
        <f>COUNTIF($I$12:$I$151,C9)</f>
        <v>66</v>
      </c>
      <c r="J9" s="18"/>
    </row>
    <row r="10" spans="3:10" s="9" customFormat="1" ht="13.5">
      <c r="C10" s="18"/>
      <c r="D10" s="19"/>
      <c r="E10" s="19"/>
      <c r="F10" s="19"/>
      <c r="G10" s="19"/>
      <c r="H10" s="19"/>
      <c r="I10" s="19"/>
      <c r="J10" s="18"/>
    </row>
    <row r="11" spans="3:10" s="9" customFormat="1" ht="13.5">
      <c r="C11" s="20" t="s">
        <v>395</v>
      </c>
      <c r="D11" s="13" t="s">
        <v>389</v>
      </c>
      <c r="E11" s="13" t="s">
        <v>390</v>
      </c>
      <c r="F11" s="13" t="s">
        <v>391</v>
      </c>
      <c r="G11" s="13" t="s">
        <v>392</v>
      </c>
      <c r="H11" s="13" t="s">
        <v>393</v>
      </c>
      <c r="I11" s="13" t="s">
        <v>394</v>
      </c>
      <c r="J11" s="20" t="s">
        <v>396</v>
      </c>
    </row>
    <row r="12" spans="3:17" ht="387.75" customHeight="1">
      <c r="C12" s="22" t="s">
        <v>571</v>
      </c>
      <c r="D12" s="53" t="s">
        <v>483</v>
      </c>
      <c r="E12" s="53" t="s">
        <v>178</v>
      </c>
      <c r="F12" s="53" t="s">
        <v>178</v>
      </c>
      <c r="G12" s="53" t="s">
        <v>485</v>
      </c>
      <c r="H12" s="53" t="s">
        <v>485</v>
      </c>
      <c r="I12" s="53" t="s">
        <v>485</v>
      </c>
      <c r="J12" s="22" t="s">
        <v>589</v>
      </c>
      <c r="K12" s="18"/>
      <c r="L12" t="str">
        <f aca="true" t="shared" si="1" ref="L12:Q12">ASC(D12)</f>
        <v>b</v>
      </c>
      <c r="M12" t="str">
        <f t="shared" si="1"/>
        <v>dその他</v>
      </c>
      <c r="N12" t="str">
        <f t="shared" si="1"/>
        <v>dその他</v>
      </c>
      <c r="O12" t="str">
        <f t="shared" si="1"/>
        <v>c</v>
      </c>
      <c r="P12" t="str">
        <f t="shared" si="1"/>
        <v>c</v>
      </c>
      <c r="Q12" t="str">
        <f t="shared" si="1"/>
        <v>c</v>
      </c>
    </row>
    <row r="13" spans="3:17" ht="175.5" customHeight="1">
      <c r="C13" s="22" t="s">
        <v>572</v>
      </c>
      <c r="D13" s="53" t="s">
        <v>483</v>
      </c>
      <c r="E13" s="53" t="s">
        <v>484</v>
      </c>
      <c r="F13" s="53"/>
      <c r="G13" s="53" t="s">
        <v>485</v>
      </c>
      <c r="H13" s="53" t="s">
        <v>485</v>
      </c>
      <c r="I13" s="53" t="s">
        <v>485</v>
      </c>
      <c r="J13" s="22" t="s">
        <v>174</v>
      </c>
      <c r="L13" t="str">
        <f aca="true" t="shared" si="2" ref="L13:L76">ASC(D13)</f>
        <v>b</v>
      </c>
      <c r="M13" t="str">
        <f aca="true" t="shared" si="3" ref="M13:M76">ASC(E13)</f>
        <v>a</v>
      </c>
      <c r="N13">
        <f aca="true" t="shared" si="4" ref="N13:N76">ASC(F13)</f>
      </c>
      <c r="O13" t="str">
        <f aca="true" t="shared" si="5" ref="O13:O76">ASC(G13)</f>
        <v>c</v>
      </c>
      <c r="P13" t="str">
        <f aca="true" t="shared" si="6" ref="P13:P76">ASC(H13)</f>
        <v>c</v>
      </c>
      <c r="Q13" t="str">
        <f aca="true" t="shared" si="7" ref="Q13:Q76">ASC(I13)</f>
        <v>c</v>
      </c>
    </row>
    <row r="14" spans="3:17" ht="213" customHeight="1">
      <c r="C14" s="22" t="s">
        <v>573</v>
      </c>
      <c r="D14" s="53" t="s">
        <v>483</v>
      </c>
      <c r="E14" s="53" t="s">
        <v>484</v>
      </c>
      <c r="F14" s="53" t="s">
        <v>179</v>
      </c>
      <c r="G14" s="53" t="s">
        <v>485</v>
      </c>
      <c r="H14" s="53" t="s">
        <v>485</v>
      </c>
      <c r="I14" s="53" t="s">
        <v>485</v>
      </c>
      <c r="J14" s="22" t="s">
        <v>650</v>
      </c>
      <c r="L14" t="str">
        <f t="shared" si="2"/>
        <v>b</v>
      </c>
      <c r="M14" t="str">
        <f t="shared" si="3"/>
        <v>a</v>
      </c>
      <c r="N14" t="str">
        <f t="shared" si="4"/>
        <v>dその他</v>
      </c>
      <c r="O14" t="str">
        <f t="shared" si="5"/>
        <v>c</v>
      </c>
      <c r="P14" t="str">
        <f t="shared" si="6"/>
        <v>c</v>
      </c>
      <c r="Q14" t="str">
        <f t="shared" si="7"/>
        <v>c</v>
      </c>
    </row>
    <row r="15" spans="3:17" ht="40.5">
      <c r="C15" s="26" t="s">
        <v>575</v>
      </c>
      <c r="D15" s="53" t="s">
        <v>483</v>
      </c>
      <c r="E15" s="53" t="s">
        <v>484</v>
      </c>
      <c r="F15" s="53" t="s">
        <v>484</v>
      </c>
      <c r="G15" s="53" t="s">
        <v>484</v>
      </c>
      <c r="H15" s="53" t="s">
        <v>484</v>
      </c>
      <c r="I15" s="53" t="s">
        <v>484</v>
      </c>
      <c r="J15" s="22" t="s">
        <v>651</v>
      </c>
      <c r="L15" t="str">
        <f t="shared" si="2"/>
        <v>b</v>
      </c>
      <c r="M15" t="str">
        <f t="shared" si="3"/>
        <v>a</v>
      </c>
      <c r="N15" t="str">
        <f t="shared" si="4"/>
        <v>a</v>
      </c>
      <c r="O15" t="str">
        <f t="shared" si="5"/>
        <v>a</v>
      </c>
      <c r="P15" t="str">
        <f t="shared" si="6"/>
        <v>a</v>
      </c>
      <c r="Q15" t="str">
        <f t="shared" si="7"/>
        <v>a</v>
      </c>
    </row>
    <row r="16" spans="3:17" ht="14.25">
      <c r="C16" s="54" t="s">
        <v>574</v>
      </c>
      <c r="D16" s="53" t="s">
        <v>483</v>
      </c>
      <c r="E16" s="53" t="s">
        <v>484</v>
      </c>
      <c r="F16" s="53" t="s">
        <v>484</v>
      </c>
      <c r="G16" s="53" t="s">
        <v>484</v>
      </c>
      <c r="H16" s="53" t="s">
        <v>484</v>
      </c>
      <c r="I16" s="53" t="s">
        <v>484</v>
      </c>
      <c r="J16" s="22"/>
      <c r="L16" t="str">
        <f t="shared" si="2"/>
        <v>b</v>
      </c>
      <c r="M16" t="str">
        <f t="shared" si="3"/>
        <v>a</v>
      </c>
      <c r="N16" t="str">
        <f t="shared" si="4"/>
        <v>a</v>
      </c>
      <c r="O16" t="str">
        <f t="shared" si="5"/>
        <v>a</v>
      </c>
      <c r="P16" t="str">
        <f t="shared" si="6"/>
        <v>a</v>
      </c>
      <c r="Q16" t="str">
        <f t="shared" si="7"/>
        <v>a</v>
      </c>
    </row>
    <row r="17" spans="3:17" ht="14.25">
      <c r="C17" s="54" t="s">
        <v>576</v>
      </c>
      <c r="D17" s="53" t="s">
        <v>484</v>
      </c>
      <c r="E17" s="53" t="s">
        <v>484</v>
      </c>
      <c r="F17" s="53" t="s">
        <v>484</v>
      </c>
      <c r="G17" s="53" t="s">
        <v>484</v>
      </c>
      <c r="H17" s="53" t="s">
        <v>484</v>
      </c>
      <c r="I17" s="53" t="s">
        <v>484</v>
      </c>
      <c r="J17" s="22"/>
      <c r="L17" t="str">
        <f t="shared" si="2"/>
        <v>a</v>
      </c>
      <c r="M17" t="str">
        <f t="shared" si="3"/>
        <v>a</v>
      </c>
      <c r="N17" t="str">
        <f t="shared" si="4"/>
        <v>a</v>
      </c>
      <c r="O17" t="str">
        <f t="shared" si="5"/>
        <v>a</v>
      </c>
      <c r="P17" t="str">
        <f t="shared" si="6"/>
        <v>a</v>
      </c>
      <c r="Q17" t="str">
        <f t="shared" si="7"/>
        <v>a</v>
      </c>
    </row>
    <row r="18" spans="3:17" ht="14.25">
      <c r="C18" s="54" t="s">
        <v>577</v>
      </c>
      <c r="D18" s="53" t="s">
        <v>484</v>
      </c>
      <c r="E18" s="53" t="s">
        <v>484</v>
      </c>
      <c r="F18" s="53" t="s">
        <v>484</v>
      </c>
      <c r="G18" s="53" t="s">
        <v>484</v>
      </c>
      <c r="H18" s="53" t="s">
        <v>484</v>
      </c>
      <c r="I18" s="53" t="s">
        <v>484</v>
      </c>
      <c r="J18" s="22"/>
      <c r="L18" t="str">
        <f t="shared" si="2"/>
        <v>a</v>
      </c>
      <c r="M18" t="str">
        <f t="shared" si="3"/>
        <v>a</v>
      </c>
      <c r="N18" t="str">
        <f t="shared" si="4"/>
        <v>a</v>
      </c>
      <c r="O18" t="str">
        <f t="shared" si="5"/>
        <v>a</v>
      </c>
      <c r="P18" t="str">
        <f t="shared" si="6"/>
        <v>a</v>
      </c>
      <c r="Q18" t="str">
        <f t="shared" si="7"/>
        <v>a</v>
      </c>
    </row>
    <row r="19" spans="3:17" ht="14.25">
      <c r="C19" s="54" t="s">
        <v>578</v>
      </c>
      <c r="D19" s="53" t="s">
        <v>432</v>
      </c>
      <c r="E19" s="53" t="s">
        <v>484</v>
      </c>
      <c r="F19" s="53" t="s">
        <v>484</v>
      </c>
      <c r="G19" s="53" t="s">
        <v>484</v>
      </c>
      <c r="H19" s="53" t="s">
        <v>484</v>
      </c>
      <c r="I19" s="53" t="s">
        <v>484</v>
      </c>
      <c r="J19" s="22"/>
      <c r="L19" t="str">
        <f t="shared" si="2"/>
        <v>a</v>
      </c>
      <c r="M19" t="str">
        <f t="shared" si="3"/>
        <v>a</v>
      </c>
      <c r="N19" t="str">
        <f t="shared" si="4"/>
        <v>a</v>
      </c>
      <c r="O19" t="str">
        <f t="shared" si="5"/>
        <v>a</v>
      </c>
      <c r="P19" t="str">
        <f t="shared" si="6"/>
        <v>a</v>
      </c>
      <c r="Q19" t="str">
        <f t="shared" si="7"/>
        <v>a</v>
      </c>
    </row>
    <row r="20" spans="3:17" ht="14.25">
      <c r="C20" s="54" t="s">
        <v>579</v>
      </c>
      <c r="D20" s="53" t="s">
        <v>484</v>
      </c>
      <c r="E20" s="53" t="s">
        <v>484</v>
      </c>
      <c r="F20" s="53" t="s">
        <v>484</v>
      </c>
      <c r="G20" s="53" t="s">
        <v>484</v>
      </c>
      <c r="H20" s="53" t="s">
        <v>484</v>
      </c>
      <c r="I20" s="53" t="s">
        <v>484</v>
      </c>
      <c r="J20" s="22"/>
      <c r="L20" t="str">
        <f t="shared" si="2"/>
        <v>a</v>
      </c>
      <c r="M20" t="str">
        <f t="shared" si="3"/>
        <v>a</v>
      </c>
      <c r="N20" t="str">
        <f t="shared" si="4"/>
        <v>a</v>
      </c>
      <c r="O20" t="str">
        <f t="shared" si="5"/>
        <v>a</v>
      </c>
      <c r="P20" t="str">
        <f t="shared" si="6"/>
        <v>a</v>
      </c>
      <c r="Q20" t="str">
        <f t="shared" si="7"/>
        <v>a</v>
      </c>
    </row>
    <row r="21" spans="3:17" ht="40.5">
      <c r="C21" s="54" t="s">
        <v>580</v>
      </c>
      <c r="D21" s="53" t="s">
        <v>484</v>
      </c>
      <c r="E21" s="53" t="s">
        <v>484</v>
      </c>
      <c r="F21" s="53" t="s">
        <v>484</v>
      </c>
      <c r="G21" s="53" t="s">
        <v>484</v>
      </c>
      <c r="H21" s="53" t="s">
        <v>484</v>
      </c>
      <c r="I21" s="53" t="s">
        <v>484</v>
      </c>
      <c r="J21" s="22" t="s">
        <v>652</v>
      </c>
      <c r="L21" t="str">
        <f t="shared" si="2"/>
        <v>a</v>
      </c>
      <c r="M21" t="str">
        <f t="shared" si="3"/>
        <v>a</v>
      </c>
      <c r="N21" t="str">
        <f t="shared" si="4"/>
        <v>a</v>
      </c>
      <c r="O21" t="str">
        <f t="shared" si="5"/>
        <v>a</v>
      </c>
      <c r="P21" t="str">
        <f t="shared" si="6"/>
        <v>a</v>
      </c>
      <c r="Q21" t="str">
        <f t="shared" si="7"/>
        <v>a</v>
      </c>
    </row>
    <row r="22" spans="3:17" ht="40.5">
      <c r="C22" s="54" t="s">
        <v>581</v>
      </c>
      <c r="D22" s="53" t="s">
        <v>485</v>
      </c>
      <c r="E22" s="53" t="s">
        <v>485</v>
      </c>
      <c r="F22" s="53" t="s">
        <v>484</v>
      </c>
      <c r="G22" s="53" t="s">
        <v>484</v>
      </c>
      <c r="H22" s="53" t="s">
        <v>484</v>
      </c>
      <c r="I22" s="53" t="s">
        <v>484</v>
      </c>
      <c r="J22" s="22" t="s">
        <v>653</v>
      </c>
      <c r="L22" t="str">
        <f t="shared" si="2"/>
        <v>c</v>
      </c>
      <c r="M22" t="str">
        <f t="shared" si="3"/>
        <v>c</v>
      </c>
      <c r="N22" t="str">
        <f t="shared" si="4"/>
        <v>a</v>
      </c>
      <c r="O22" t="str">
        <f t="shared" si="5"/>
        <v>a</v>
      </c>
      <c r="P22" t="str">
        <f t="shared" si="6"/>
        <v>a</v>
      </c>
      <c r="Q22" t="str">
        <f t="shared" si="7"/>
        <v>a</v>
      </c>
    </row>
    <row r="23" spans="3:17" ht="27">
      <c r="C23" s="54" t="s">
        <v>582</v>
      </c>
      <c r="D23" s="53" t="s">
        <v>483</v>
      </c>
      <c r="E23" s="53" t="s">
        <v>485</v>
      </c>
      <c r="F23" s="53" t="s">
        <v>484</v>
      </c>
      <c r="G23" s="53" t="s">
        <v>485</v>
      </c>
      <c r="H23" s="53" t="s">
        <v>484</v>
      </c>
      <c r="I23" s="53" t="s">
        <v>484</v>
      </c>
      <c r="J23" s="22" t="s">
        <v>654</v>
      </c>
      <c r="L23" t="str">
        <f t="shared" si="2"/>
        <v>b</v>
      </c>
      <c r="M23" t="str">
        <f t="shared" si="3"/>
        <v>c</v>
      </c>
      <c r="N23" t="str">
        <f t="shared" si="4"/>
        <v>a</v>
      </c>
      <c r="O23" t="str">
        <f t="shared" si="5"/>
        <v>c</v>
      </c>
      <c r="P23" t="str">
        <f t="shared" si="6"/>
        <v>a</v>
      </c>
      <c r="Q23" t="str">
        <f t="shared" si="7"/>
        <v>a</v>
      </c>
    </row>
    <row r="24" spans="3:17" ht="14.25">
      <c r="C24" s="54" t="s">
        <v>583</v>
      </c>
      <c r="D24" s="53" t="s">
        <v>490</v>
      </c>
      <c r="E24" s="53" t="s">
        <v>485</v>
      </c>
      <c r="F24" s="53" t="s">
        <v>484</v>
      </c>
      <c r="G24" s="53" t="s">
        <v>484</v>
      </c>
      <c r="H24" s="53" t="s">
        <v>484</v>
      </c>
      <c r="I24" s="53" t="s">
        <v>490</v>
      </c>
      <c r="J24" s="22" t="s">
        <v>655</v>
      </c>
      <c r="L24">
        <f t="shared" si="2"/>
      </c>
      <c r="M24" t="str">
        <f t="shared" si="3"/>
        <v>c</v>
      </c>
      <c r="N24" t="str">
        <f t="shared" si="4"/>
        <v>a</v>
      </c>
      <c r="O24" t="str">
        <f t="shared" si="5"/>
        <v>a</v>
      </c>
      <c r="P24" t="str">
        <f t="shared" si="6"/>
        <v>a</v>
      </c>
      <c r="Q24">
        <f t="shared" si="7"/>
      </c>
    </row>
    <row r="25" spans="3:17" ht="14.25">
      <c r="C25" s="54" t="s">
        <v>584</v>
      </c>
      <c r="D25" s="53" t="s">
        <v>483</v>
      </c>
      <c r="E25" s="53" t="s">
        <v>485</v>
      </c>
      <c r="F25" s="53" t="s">
        <v>484</v>
      </c>
      <c r="G25" s="53" t="s">
        <v>484</v>
      </c>
      <c r="H25" s="53" t="s">
        <v>484</v>
      </c>
      <c r="I25" s="53" t="s">
        <v>484</v>
      </c>
      <c r="J25" s="22"/>
      <c r="L25" t="str">
        <f t="shared" si="2"/>
        <v>b</v>
      </c>
      <c r="M25" t="str">
        <f t="shared" si="3"/>
        <v>c</v>
      </c>
      <c r="N25" t="str">
        <f t="shared" si="4"/>
        <v>a</v>
      </c>
      <c r="O25" t="str">
        <f t="shared" si="5"/>
        <v>a</v>
      </c>
      <c r="P25" t="str">
        <f t="shared" si="6"/>
        <v>a</v>
      </c>
      <c r="Q25" t="str">
        <f t="shared" si="7"/>
        <v>a</v>
      </c>
    </row>
    <row r="26" spans="3:17" ht="14.25">
      <c r="C26" s="54" t="s">
        <v>585</v>
      </c>
      <c r="D26" s="53" t="s">
        <v>483</v>
      </c>
      <c r="E26" s="53" t="s">
        <v>485</v>
      </c>
      <c r="F26" s="53" t="s">
        <v>484</v>
      </c>
      <c r="G26" s="53" t="s">
        <v>484</v>
      </c>
      <c r="H26" s="53" t="s">
        <v>484</v>
      </c>
      <c r="I26" s="53" t="s">
        <v>484</v>
      </c>
      <c r="J26" s="22"/>
      <c r="L26" t="str">
        <f t="shared" si="2"/>
        <v>b</v>
      </c>
      <c r="M26" t="str">
        <f t="shared" si="3"/>
        <v>c</v>
      </c>
      <c r="N26" t="str">
        <f t="shared" si="4"/>
        <v>a</v>
      </c>
      <c r="O26" t="str">
        <f t="shared" si="5"/>
        <v>a</v>
      </c>
      <c r="P26" t="str">
        <f t="shared" si="6"/>
        <v>a</v>
      </c>
      <c r="Q26" t="str">
        <f t="shared" si="7"/>
        <v>a</v>
      </c>
    </row>
    <row r="27" spans="3:17" ht="14.25">
      <c r="C27" s="54" t="s">
        <v>586</v>
      </c>
      <c r="D27" s="53" t="s">
        <v>483</v>
      </c>
      <c r="E27" s="53" t="s">
        <v>485</v>
      </c>
      <c r="F27" s="53" t="s">
        <v>484</v>
      </c>
      <c r="G27" s="53" t="s">
        <v>484</v>
      </c>
      <c r="H27" s="53" t="s">
        <v>484</v>
      </c>
      <c r="I27" s="53" t="s">
        <v>484</v>
      </c>
      <c r="J27" s="22"/>
      <c r="L27" t="str">
        <f t="shared" si="2"/>
        <v>b</v>
      </c>
      <c r="M27" t="str">
        <f t="shared" si="3"/>
        <v>c</v>
      </c>
      <c r="N27" t="str">
        <f t="shared" si="4"/>
        <v>a</v>
      </c>
      <c r="O27" t="str">
        <f t="shared" si="5"/>
        <v>a</v>
      </c>
      <c r="P27" t="str">
        <f t="shared" si="6"/>
        <v>a</v>
      </c>
      <c r="Q27" t="str">
        <f t="shared" si="7"/>
        <v>a</v>
      </c>
    </row>
    <row r="28" spans="3:17" ht="14.25">
      <c r="C28" s="54" t="s">
        <v>587</v>
      </c>
      <c r="D28" s="53" t="s">
        <v>483</v>
      </c>
      <c r="E28" s="53" t="s">
        <v>483</v>
      </c>
      <c r="F28" s="53" t="s">
        <v>484</v>
      </c>
      <c r="G28" s="53" t="s">
        <v>484</v>
      </c>
      <c r="H28" s="53" t="s">
        <v>484</v>
      </c>
      <c r="I28" s="53" t="s">
        <v>484</v>
      </c>
      <c r="J28" s="22"/>
      <c r="L28" t="str">
        <f t="shared" si="2"/>
        <v>b</v>
      </c>
      <c r="M28" t="str">
        <f t="shared" si="3"/>
        <v>b</v>
      </c>
      <c r="N28" t="str">
        <f t="shared" si="4"/>
        <v>a</v>
      </c>
      <c r="O28" t="str">
        <f t="shared" si="5"/>
        <v>a</v>
      </c>
      <c r="P28" t="str">
        <f t="shared" si="6"/>
        <v>a</v>
      </c>
      <c r="Q28" t="str">
        <f t="shared" si="7"/>
        <v>a</v>
      </c>
    </row>
    <row r="29" spans="3:17" ht="54">
      <c r="C29" s="54" t="s">
        <v>588</v>
      </c>
      <c r="D29" s="54" t="s">
        <v>490</v>
      </c>
      <c r="E29" s="54" t="s">
        <v>490</v>
      </c>
      <c r="F29" s="54" t="s">
        <v>490</v>
      </c>
      <c r="G29" s="54" t="s">
        <v>490</v>
      </c>
      <c r="H29" s="54" t="s">
        <v>490</v>
      </c>
      <c r="I29" s="54" t="s">
        <v>490</v>
      </c>
      <c r="J29" s="22" t="s">
        <v>656</v>
      </c>
      <c r="L29">
        <f t="shared" si="2"/>
      </c>
      <c r="M29">
        <f t="shared" si="3"/>
      </c>
      <c r="N29">
        <f t="shared" si="4"/>
      </c>
      <c r="O29">
        <f t="shared" si="5"/>
      </c>
      <c r="P29">
        <f t="shared" si="6"/>
      </c>
      <c r="Q29">
        <f t="shared" si="7"/>
      </c>
    </row>
    <row r="30" spans="3:17" ht="54">
      <c r="C30" s="22" t="s">
        <v>571</v>
      </c>
      <c r="D30" s="53" t="s">
        <v>483</v>
      </c>
      <c r="E30" s="53" t="s">
        <v>657</v>
      </c>
      <c r="F30" s="53" t="s">
        <v>657</v>
      </c>
      <c r="G30" s="53" t="s">
        <v>485</v>
      </c>
      <c r="H30" s="53" t="s">
        <v>485</v>
      </c>
      <c r="I30" s="53" t="s">
        <v>485</v>
      </c>
      <c r="J30" s="22"/>
      <c r="K30">
        <v>1</v>
      </c>
      <c r="L30" t="str">
        <f t="shared" si="2"/>
        <v>b</v>
      </c>
      <c r="M30" t="str">
        <f t="shared" si="3"/>
        <v>その他</v>
      </c>
      <c r="N30" t="str">
        <f t="shared" si="4"/>
        <v>その他</v>
      </c>
      <c r="O30" t="str">
        <f t="shared" si="5"/>
        <v>c</v>
      </c>
      <c r="P30" t="str">
        <f t="shared" si="6"/>
        <v>c</v>
      </c>
      <c r="Q30" t="str">
        <f t="shared" si="7"/>
        <v>c</v>
      </c>
    </row>
    <row r="31" spans="3:17" ht="54">
      <c r="C31" s="22" t="s">
        <v>571</v>
      </c>
      <c r="D31" s="53" t="s">
        <v>483</v>
      </c>
      <c r="E31" s="53" t="s">
        <v>657</v>
      </c>
      <c r="F31" s="53" t="s">
        <v>657</v>
      </c>
      <c r="G31" s="53" t="s">
        <v>485</v>
      </c>
      <c r="H31" s="53" t="s">
        <v>485</v>
      </c>
      <c r="I31" s="53" t="s">
        <v>485</v>
      </c>
      <c r="J31" s="20"/>
      <c r="K31">
        <v>2</v>
      </c>
      <c r="L31" t="str">
        <f t="shared" si="2"/>
        <v>b</v>
      </c>
      <c r="M31" t="str">
        <f t="shared" si="3"/>
        <v>その他</v>
      </c>
      <c r="N31" t="str">
        <f t="shared" si="4"/>
        <v>その他</v>
      </c>
      <c r="O31" t="str">
        <f t="shared" si="5"/>
        <v>c</v>
      </c>
      <c r="P31" t="str">
        <f t="shared" si="6"/>
        <v>c</v>
      </c>
      <c r="Q31" t="str">
        <f t="shared" si="7"/>
        <v>c</v>
      </c>
    </row>
    <row r="32" spans="3:17" ht="54">
      <c r="C32" s="22" t="s">
        <v>571</v>
      </c>
      <c r="D32" s="53" t="s">
        <v>483</v>
      </c>
      <c r="E32" s="53" t="s">
        <v>657</v>
      </c>
      <c r="F32" s="53" t="s">
        <v>657</v>
      </c>
      <c r="G32" s="53" t="s">
        <v>485</v>
      </c>
      <c r="H32" s="53" t="s">
        <v>485</v>
      </c>
      <c r="I32" s="53" t="s">
        <v>485</v>
      </c>
      <c r="J32" s="20"/>
      <c r="K32">
        <v>3</v>
      </c>
      <c r="L32" t="str">
        <f t="shared" si="2"/>
        <v>b</v>
      </c>
      <c r="M32" t="str">
        <f t="shared" si="3"/>
        <v>その他</v>
      </c>
      <c r="N32" t="str">
        <f t="shared" si="4"/>
        <v>その他</v>
      </c>
      <c r="O32" t="str">
        <f t="shared" si="5"/>
        <v>c</v>
      </c>
      <c r="P32" t="str">
        <f t="shared" si="6"/>
        <v>c</v>
      </c>
      <c r="Q32" t="str">
        <f t="shared" si="7"/>
        <v>c</v>
      </c>
    </row>
    <row r="33" spans="3:17" ht="54">
      <c r="C33" s="22" t="s">
        <v>571</v>
      </c>
      <c r="D33" s="53" t="s">
        <v>483</v>
      </c>
      <c r="E33" s="53" t="s">
        <v>657</v>
      </c>
      <c r="F33" s="53" t="s">
        <v>657</v>
      </c>
      <c r="G33" s="53" t="s">
        <v>485</v>
      </c>
      <c r="H33" s="53" t="s">
        <v>485</v>
      </c>
      <c r="I33" s="53" t="s">
        <v>485</v>
      </c>
      <c r="J33" s="20"/>
      <c r="K33">
        <v>4</v>
      </c>
      <c r="L33" t="str">
        <f t="shared" si="2"/>
        <v>b</v>
      </c>
      <c r="M33" t="str">
        <f t="shared" si="3"/>
        <v>その他</v>
      </c>
      <c r="N33" t="str">
        <f t="shared" si="4"/>
        <v>その他</v>
      </c>
      <c r="O33" t="str">
        <f t="shared" si="5"/>
        <v>c</v>
      </c>
      <c r="P33" t="str">
        <f t="shared" si="6"/>
        <v>c</v>
      </c>
      <c r="Q33" t="str">
        <f t="shared" si="7"/>
        <v>c</v>
      </c>
    </row>
    <row r="34" spans="3:17" ht="54">
      <c r="C34" s="22" t="s">
        <v>571</v>
      </c>
      <c r="D34" s="53" t="s">
        <v>483</v>
      </c>
      <c r="E34" s="53" t="s">
        <v>657</v>
      </c>
      <c r="F34" s="53" t="s">
        <v>657</v>
      </c>
      <c r="G34" s="53" t="s">
        <v>485</v>
      </c>
      <c r="H34" s="53" t="s">
        <v>485</v>
      </c>
      <c r="I34" s="53" t="s">
        <v>485</v>
      </c>
      <c r="J34" s="20"/>
      <c r="K34">
        <v>5</v>
      </c>
      <c r="L34" t="str">
        <f t="shared" si="2"/>
        <v>b</v>
      </c>
      <c r="M34" t="str">
        <f t="shared" si="3"/>
        <v>その他</v>
      </c>
      <c r="N34" t="str">
        <f t="shared" si="4"/>
        <v>その他</v>
      </c>
      <c r="O34" t="str">
        <f t="shared" si="5"/>
        <v>c</v>
      </c>
      <c r="P34" t="str">
        <f t="shared" si="6"/>
        <v>c</v>
      </c>
      <c r="Q34" t="str">
        <f t="shared" si="7"/>
        <v>c</v>
      </c>
    </row>
    <row r="35" spans="3:17" ht="54">
      <c r="C35" s="22" t="s">
        <v>571</v>
      </c>
      <c r="D35" s="53" t="s">
        <v>483</v>
      </c>
      <c r="E35" s="53" t="s">
        <v>657</v>
      </c>
      <c r="F35" s="53" t="s">
        <v>657</v>
      </c>
      <c r="G35" s="53" t="s">
        <v>485</v>
      </c>
      <c r="H35" s="53" t="s">
        <v>485</v>
      </c>
      <c r="I35" s="53" t="s">
        <v>485</v>
      </c>
      <c r="J35" s="20"/>
      <c r="K35">
        <v>6</v>
      </c>
      <c r="L35" t="str">
        <f t="shared" si="2"/>
        <v>b</v>
      </c>
      <c r="M35" t="str">
        <f t="shared" si="3"/>
        <v>その他</v>
      </c>
      <c r="N35" t="str">
        <f t="shared" si="4"/>
        <v>その他</v>
      </c>
      <c r="O35" t="str">
        <f t="shared" si="5"/>
        <v>c</v>
      </c>
      <c r="P35" t="str">
        <f t="shared" si="6"/>
        <v>c</v>
      </c>
      <c r="Q35" t="str">
        <f t="shared" si="7"/>
        <v>c</v>
      </c>
    </row>
    <row r="36" spans="3:17" ht="54">
      <c r="C36" s="22" t="s">
        <v>571</v>
      </c>
      <c r="D36" s="53" t="s">
        <v>483</v>
      </c>
      <c r="E36" s="53" t="s">
        <v>657</v>
      </c>
      <c r="F36" s="53" t="s">
        <v>657</v>
      </c>
      <c r="G36" s="53" t="s">
        <v>485</v>
      </c>
      <c r="H36" s="53" t="s">
        <v>485</v>
      </c>
      <c r="I36" s="53" t="s">
        <v>485</v>
      </c>
      <c r="J36" s="20"/>
      <c r="K36">
        <v>7</v>
      </c>
      <c r="L36" t="str">
        <f t="shared" si="2"/>
        <v>b</v>
      </c>
      <c r="M36" t="str">
        <f t="shared" si="3"/>
        <v>その他</v>
      </c>
      <c r="N36" t="str">
        <f t="shared" si="4"/>
        <v>その他</v>
      </c>
      <c r="O36" t="str">
        <f t="shared" si="5"/>
        <v>c</v>
      </c>
      <c r="P36" t="str">
        <f t="shared" si="6"/>
        <v>c</v>
      </c>
      <c r="Q36" t="str">
        <f t="shared" si="7"/>
        <v>c</v>
      </c>
    </row>
    <row r="37" spans="3:17" ht="54">
      <c r="C37" s="22" t="s">
        <v>571</v>
      </c>
      <c r="D37" s="53" t="s">
        <v>483</v>
      </c>
      <c r="E37" s="53" t="s">
        <v>657</v>
      </c>
      <c r="F37" s="53" t="s">
        <v>657</v>
      </c>
      <c r="G37" s="53" t="s">
        <v>485</v>
      </c>
      <c r="H37" s="53" t="s">
        <v>485</v>
      </c>
      <c r="I37" s="53" t="s">
        <v>485</v>
      </c>
      <c r="J37" s="20"/>
      <c r="K37">
        <v>8</v>
      </c>
      <c r="L37" t="str">
        <f t="shared" si="2"/>
        <v>b</v>
      </c>
      <c r="M37" t="str">
        <f t="shared" si="3"/>
        <v>その他</v>
      </c>
      <c r="N37" t="str">
        <f t="shared" si="4"/>
        <v>その他</v>
      </c>
      <c r="O37" t="str">
        <f t="shared" si="5"/>
        <v>c</v>
      </c>
      <c r="P37" t="str">
        <f t="shared" si="6"/>
        <v>c</v>
      </c>
      <c r="Q37" t="str">
        <f t="shared" si="7"/>
        <v>c</v>
      </c>
    </row>
    <row r="38" spans="3:17" ht="54">
      <c r="C38" s="22" t="s">
        <v>571</v>
      </c>
      <c r="D38" s="53" t="s">
        <v>483</v>
      </c>
      <c r="E38" s="53" t="s">
        <v>657</v>
      </c>
      <c r="F38" s="53" t="s">
        <v>657</v>
      </c>
      <c r="G38" s="53" t="s">
        <v>485</v>
      </c>
      <c r="H38" s="53" t="s">
        <v>485</v>
      </c>
      <c r="I38" s="53" t="s">
        <v>485</v>
      </c>
      <c r="J38" s="20"/>
      <c r="K38">
        <v>9</v>
      </c>
      <c r="L38" t="str">
        <f t="shared" si="2"/>
        <v>b</v>
      </c>
      <c r="M38" t="str">
        <f t="shared" si="3"/>
        <v>その他</v>
      </c>
      <c r="N38" t="str">
        <f t="shared" si="4"/>
        <v>その他</v>
      </c>
      <c r="O38" t="str">
        <f t="shared" si="5"/>
        <v>c</v>
      </c>
      <c r="P38" t="str">
        <f t="shared" si="6"/>
        <v>c</v>
      </c>
      <c r="Q38" t="str">
        <f t="shared" si="7"/>
        <v>c</v>
      </c>
    </row>
    <row r="39" spans="3:17" ht="54">
      <c r="C39" s="22" t="s">
        <v>571</v>
      </c>
      <c r="D39" s="53" t="s">
        <v>483</v>
      </c>
      <c r="E39" s="53" t="s">
        <v>657</v>
      </c>
      <c r="F39" s="53" t="s">
        <v>657</v>
      </c>
      <c r="G39" s="53" t="s">
        <v>485</v>
      </c>
      <c r="H39" s="53" t="s">
        <v>485</v>
      </c>
      <c r="I39" s="53" t="s">
        <v>485</v>
      </c>
      <c r="J39" s="20"/>
      <c r="K39">
        <v>10</v>
      </c>
      <c r="L39" t="str">
        <f t="shared" si="2"/>
        <v>b</v>
      </c>
      <c r="M39" t="str">
        <f t="shared" si="3"/>
        <v>その他</v>
      </c>
      <c r="N39" t="str">
        <f t="shared" si="4"/>
        <v>その他</v>
      </c>
      <c r="O39" t="str">
        <f t="shared" si="5"/>
        <v>c</v>
      </c>
      <c r="P39" t="str">
        <f t="shared" si="6"/>
        <v>c</v>
      </c>
      <c r="Q39" t="str">
        <f t="shared" si="7"/>
        <v>c</v>
      </c>
    </row>
    <row r="40" spans="3:17" ht="54">
      <c r="C40" s="22" t="s">
        <v>571</v>
      </c>
      <c r="D40" s="53" t="s">
        <v>483</v>
      </c>
      <c r="E40" s="53" t="s">
        <v>657</v>
      </c>
      <c r="F40" s="53" t="s">
        <v>657</v>
      </c>
      <c r="G40" s="53" t="s">
        <v>485</v>
      </c>
      <c r="H40" s="53" t="s">
        <v>485</v>
      </c>
      <c r="I40" s="53" t="s">
        <v>485</v>
      </c>
      <c r="J40" s="20"/>
      <c r="K40">
        <v>11</v>
      </c>
      <c r="L40" t="str">
        <f t="shared" si="2"/>
        <v>b</v>
      </c>
      <c r="M40" t="str">
        <f t="shared" si="3"/>
        <v>その他</v>
      </c>
      <c r="N40" t="str">
        <f t="shared" si="4"/>
        <v>その他</v>
      </c>
      <c r="O40" t="str">
        <f t="shared" si="5"/>
        <v>c</v>
      </c>
      <c r="P40" t="str">
        <f t="shared" si="6"/>
        <v>c</v>
      </c>
      <c r="Q40" t="str">
        <f t="shared" si="7"/>
        <v>c</v>
      </c>
    </row>
    <row r="41" spans="3:17" ht="54">
      <c r="C41" s="22" t="s">
        <v>571</v>
      </c>
      <c r="D41" s="53" t="s">
        <v>483</v>
      </c>
      <c r="E41" s="53" t="s">
        <v>657</v>
      </c>
      <c r="F41" s="53" t="s">
        <v>657</v>
      </c>
      <c r="G41" s="53" t="s">
        <v>485</v>
      </c>
      <c r="H41" s="53" t="s">
        <v>485</v>
      </c>
      <c r="I41" s="53" t="s">
        <v>485</v>
      </c>
      <c r="J41" s="20"/>
      <c r="K41">
        <v>12</v>
      </c>
      <c r="L41" t="str">
        <f t="shared" si="2"/>
        <v>b</v>
      </c>
      <c r="M41" t="str">
        <f t="shared" si="3"/>
        <v>その他</v>
      </c>
      <c r="N41" t="str">
        <f t="shared" si="4"/>
        <v>その他</v>
      </c>
      <c r="O41" t="str">
        <f t="shared" si="5"/>
        <v>c</v>
      </c>
      <c r="P41" t="str">
        <f t="shared" si="6"/>
        <v>c</v>
      </c>
      <c r="Q41" t="str">
        <f t="shared" si="7"/>
        <v>c</v>
      </c>
    </row>
    <row r="42" spans="3:17" ht="54">
      <c r="C42" s="22" t="s">
        <v>571</v>
      </c>
      <c r="D42" s="53" t="s">
        <v>483</v>
      </c>
      <c r="E42" s="53" t="s">
        <v>657</v>
      </c>
      <c r="F42" s="53" t="s">
        <v>657</v>
      </c>
      <c r="G42" s="53" t="s">
        <v>485</v>
      </c>
      <c r="H42" s="53" t="s">
        <v>485</v>
      </c>
      <c r="I42" s="53" t="s">
        <v>485</v>
      </c>
      <c r="J42" s="20"/>
      <c r="K42">
        <v>13</v>
      </c>
      <c r="L42" t="str">
        <f t="shared" si="2"/>
        <v>b</v>
      </c>
      <c r="M42" t="str">
        <f t="shared" si="3"/>
        <v>その他</v>
      </c>
      <c r="N42" t="str">
        <f t="shared" si="4"/>
        <v>その他</v>
      </c>
      <c r="O42" t="str">
        <f t="shared" si="5"/>
        <v>c</v>
      </c>
      <c r="P42" t="str">
        <f t="shared" si="6"/>
        <v>c</v>
      </c>
      <c r="Q42" t="str">
        <f t="shared" si="7"/>
        <v>c</v>
      </c>
    </row>
    <row r="43" spans="3:17" ht="54">
      <c r="C43" s="22" t="s">
        <v>571</v>
      </c>
      <c r="D43" s="53" t="s">
        <v>483</v>
      </c>
      <c r="E43" s="53" t="s">
        <v>657</v>
      </c>
      <c r="F43" s="53" t="s">
        <v>657</v>
      </c>
      <c r="G43" s="53" t="s">
        <v>485</v>
      </c>
      <c r="H43" s="53" t="s">
        <v>485</v>
      </c>
      <c r="I43" s="53" t="s">
        <v>485</v>
      </c>
      <c r="J43" s="20"/>
      <c r="K43">
        <v>14</v>
      </c>
      <c r="L43" t="str">
        <f t="shared" si="2"/>
        <v>b</v>
      </c>
      <c r="M43" t="str">
        <f t="shared" si="3"/>
        <v>その他</v>
      </c>
      <c r="N43" t="str">
        <f t="shared" si="4"/>
        <v>その他</v>
      </c>
      <c r="O43" t="str">
        <f t="shared" si="5"/>
        <v>c</v>
      </c>
      <c r="P43" t="str">
        <f t="shared" si="6"/>
        <v>c</v>
      </c>
      <c r="Q43" t="str">
        <f t="shared" si="7"/>
        <v>c</v>
      </c>
    </row>
    <row r="44" spans="3:17" ht="54">
      <c r="C44" s="22" t="s">
        <v>571</v>
      </c>
      <c r="D44" s="53" t="s">
        <v>483</v>
      </c>
      <c r="E44" s="53" t="s">
        <v>657</v>
      </c>
      <c r="F44" s="53" t="s">
        <v>657</v>
      </c>
      <c r="G44" s="53" t="s">
        <v>485</v>
      </c>
      <c r="H44" s="53" t="s">
        <v>485</v>
      </c>
      <c r="I44" s="53" t="s">
        <v>485</v>
      </c>
      <c r="J44" s="20"/>
      <c r="K44">
        <v>15</v>
      </c>
      <c r="L44" t="str">
        <f t="shared" si="2"/>
        <v>b</v>
      </c>
      <c r="M44" t="str">
        <f t="shared" si="3"/>
        <v>その他</v>
      </c>
      <c r="N44" t="str">
        <f t="shared" si="4"/>
        <v>その他</v>
      </c>
      <c r="O44" t="str">
        <f t="shared" si="5"/>
        <v>c</v>
      </c>
      <c r="P44" t="str">
        <f t="shared" si="6"/>
        <v>c</v>
      </c>
      <c r="Q44" t="str">
        <f t="shared" si="7"/>
        <v>c</v>
      </c>
    </row>
    <row r="45" spans="3:17" ht="54">
      <c r="C45" s="22" t="s">
        <v>571</v>
      </c>
      <c r="D45" s="53" t="s">
        <v>483</v>
      </c>
      <c r="E45" s="53" t="s">
        <v>657</v>
      </c>
      <c r="F45" s="53" t="s">
        <v>657</v>
      </c>
      <c r="G45" s="53" t="s">
        <v>485</v>
      </c>
      <c r="H45" s="53" t="s">
        <v>485</v>
      </c>
      <c r="I45" s="53" t="s">
        <v>485</v>
      </c>
      <c r="J45" s="20"/>
      <c r="K45">
        <v>16</v>
      </c>
      <c r="L45" t="str">
        <f t="shared" si="2"/>
        <v>b</v>
      </c>
      <c r="M45" t="str">
        <f t="shared" si="3"/>
        <v>その他</v>
      </c>
      <c r="N45" t="str">
        <f t="shared" si="4"/>
        <v>その他</v>
      </c>
      <c r="O45" t="str">
        <f t="shared" si="5"/>
        <v>c</v>
      </c>
      <c r="P45" t="str">
        <f t="shared" si="6"/>
        <v>c</v>
      </c>
      <c r="Q45" t="str">
        <f t="shared" si="7"/>
        <v>c</v>
      </c>
    </row>
    <row r="46" spans="3:17" ht="54">
      <c r="C46" s="22" t="s">
        <v>571</v>
      </c>
      <c r="D46" s="53" t="s">
        <v>483</v>
      </c>
      <c r="E46" s="53" t="s">
        <v>657</v>
      </c>
      <c r="F46" s="53" t="s">
        <v>657</v>
      </c>
      <c r="G46" s="53" t="s">
        <v>485</v>
      </c>
      <c r="H46" s="53" t="s">
        <v>485</v>
      </c>
      <c r="I46" s="53" t="s">
        <v>485</v>
      </c>
      <c r="J46" s="20"/>
      <c r="K46">
        <v>17</v>
      </c>
      <c r="L46" t="str">
        <f t="shared" si="2"/>
        <v>b</v>
      </c>
      <c r="M46" t="str">
        <f t="shared" si="3"/>
        <v>その他</v>
      </c>
      <c r="N46" t="str">
        <f t="shared" si="4"/>
        <v>その他</v>
      </c>
      <c r="O46" t="str">
        <f t="shared" si="5"/>
        <v>c</v>
      </c>
      <c r="P46" t="str">
        <f t="shared" si="6"/>
        <v>c</v>
      </c>
      <c r="Q46" t="str">
        <f t="shared" si="7"/>
        <v>c</v>
      </c>
    </row>
    <row r="47" spans="3:17" ht="54">
      <c r="C47" s="22" t="s">
        <v>571</v>
      </c>
      <c r="D47" s="53" t="s">
        <v>483</v>
      </c>
      <c r="E47" s="53" t="s">
        <v>657</v>
      </c>
      <c r="F47" s="53" t="s">
        <v>657</v>
      </c>
      <c r="G47" s="53" t="s">
        <v>485</v>
      </c>
      <c r="H47" s="53" t="s">
        <v>485</v>
      </c>
      <c r="I47" s="53" t="s">
        <v>485</v>
      </c>
      <c r="J47" s="20"/>
      <c r="K47">
        <v>18</v>
      </c>
      <c r="L47" t="str">
        <f t="shared" si="2"/>
        <v>b</v>
      </c>
      <c r="M47" t="str">
        <f t="shared" si="3"/>
        <v>その他</v>
      </c>
      <c r="N47" t="str">
        <f t="shared" si="4"/>
        <v>その他</v>
      </c>
      <c r="O47" t="str">
        <f t="shared" si="5"/>
        <v>c</v>
      </c>
      <c r="P47" t="str">
        <f t="shared" si="6"/>
        <v>c</v>
      </c>
      <c r="Q47" t="str">
        <f t="shared" si="7"/>
        <v>c</v>
      </c>
    </row>
    <row r="48" spans="3:17" ht="54">
      <c r="C48" s="22" t="s">
        <v>571</v>
      </c>
      <c r="D48" s="53" t="s">
        <v>483</v>
      </c>
      <c r="E48" s="53" t="s">
        <v>657</v>
      </c>
      <c r="F48" s="53" t="s">
        <v>657</v>
      </c>
      <c r="G48" s="53" t="s">
        <v>485</v>
      </c>
      <c r="H48" s="53" t="s">
        <v>485</v>
      </c>
      <c r="I48" s="53" t="s">
        <v>485</v>
      </c>
      <c r="J48" s="20"/>
      <c r="K48">
        <v>19</v>
      </c>
      <c r="L48" t="str">
        <f t="shared" si="2"/>
        <v>b</v>
      </c>
      <c r="M48" t="str">
        <f t="shared" si="3"/>
        <v>その他</v>
      </c>
      <c r="N48" t="str">
        <f t="shared" si="4"/>
        <v>その他</v>
      </c>
      <c r="O48" t="str">
        <f t="shared" si="5"/>
        <v>c</v>
      </c>
      <c r="P48" t="str">
        <f t="shared" si="6"/>
        <v>c</v>
      </c>
      <c r="Q48" t="str">
        <f t="shared" si="7"/>
        <v>c</v>
      </c>
    </row>
    <row r="49" spans="3:17" ht="54">
      <c r="C49" s="22" t="s">
        <v>571</v>
      </c>
      <c r="D49" s="53" t="s">
        <v>483</v>
      </c>
      <c r="E49" s="53" t="s">
        <v>657</v>
      </c>
      <c r="F49" s="53" t="s">
        <v>657</v>
      </c>
      <c r="G49" s="53" t="s">
        <v>485</v>
      </c>
      <c r="H49" s="53" t="s">
        <v>485</v>
      </c>
      <c r="I49" s="53" t="s">
        <v>485</v>
      </c>
      <c r="J49" s="20"/>
      <c r="K49">
        <v>20</v>
      </c>
      <c r="L49" t="str">
        <f t="shared" si="2"/>
        <v>b</v>
      </c>
      <c r="M49" t="str">
        <f t="shared" si="3"/>
        <v>その他</v>
      </c>
      <c r="N49" t="str">
        <f t="shared" si="4"/>
        <v>その他</v>
      </c>
      <c r="O49" t="str">
        <f t="shared" si="5"/>
        <v>c</v>
      </c>
      <c r="P49" t="str">
        <f t="shared" si="6"/>
        <v>c</v>
      </c>
      <c r="Q49" t="str">
        <f t="shared" si="7"/>
        <v>c</v>
      </c>
    </row>
    <row r="50" spans="3:17" ht="54">
      <c r="C50" s="22" t="s">
        <v>571</v>
      </c>
      <c r="D50" s="53" t="s">
        <v>483</v>
      </c>
      <c r="E50" s="53" t="s">
        <v>657</v>
      </c>
      <c r="F50" s="53" t="s">
        <v>657</v>
      </c>
      <c r="G50" s="53" t="s">
        <v>485</v>
      </c>
      <c r="H50" s="53" t="s">
        <v>485</v>
      </c>
      <c r="I50" s="53" t="s">
        <v>485</v>
      </c>
      <c r="J50" s="20"/>
      <c r="K50">
        <v>21</v>
      </c>
      <c r="L50" t="str">
        <f t="shared" si="2"/>
        <v>b</v>
      </c>
      <c r="M50" t="str">
        <f t="shared" si="3"/>
        <v>その他</v>
      </c>
      <c r="N50" t="str">
        <f t="shared" si="4"/>
        <v>その他</v>
      </c>
      <c r="O50" t="str">
        <f t="shared" si="5"/>
        <v>c</v>
      </c>
      <c r="P50" t="str">
        <f t="shared" si="6"/>
        <v>c</v>
      </c>
      <c r="Q50" t="str">
        <f t="shared" si="7"/>
        <v>c</v>
      </c>
    </row>
    <row r="51" spans="3:17" ht="54">
      <c r="C51" s="22" t="s">
        <v>571</v>
      </c>
      <c r="D51" s="53" t="s">
        <v>483</v>
      </c>
      <c r="E51" s="53" t="s">
        <v>657</v>
      </c>
      <c r="F51" s="53" t="s">
        <v>657</v>
      </c>
      <c r="G51" s="53" t="s">
        <v>485</v>
      </c>
      <c r="H51" s="53" t="s">
        <v>485</v>
      </c>
      <c r="I51" s="53" t="s">
        <v>485</v>
      </c>
      <c r="J51" s="20"/>
      <c r="K51">
        <v>22</v>
      </c>
      <c r="L51" t="str">
        <f t="shared" si="2"/>
        <v>b</v>
      </c>
      <c r="M51" t="str">
        <f t="shared" si="3"/>
        <v>その他</v>
      </c>
      <c r="N51" t="str">
        <f t="shared" si="4"/>
        <v>その他</v>
      </c>
      <c r="O51" t="str">
        <f t="shared" si="5"/>
        <v>c</v>
      </c>
      <c r="P51" t="str">
        <f t="shared" si="6"/>
        <v>c</v>
      </c>
      <c r="Q51" t="str">
        <f t="shared" si="7"/>
        <v>c</v>
      </c>
    </row>
    <row r="52" spans="3:17" ht="54">
      <c r="C52" s="22" t="s">
        <v>571</v>
      </c>
      <c r="D52" s="53" t="s">
        <v>483</v>
      </c>
      <c r="E52" s="53" t="s">
        <v>657</v>
      </c>
      <c r="F52" s="53" t="s">
        <v>657</v>
      </c>
      <c r="G52" s="53" t="s">
        <v>485</v>
      </c>
      <c r="H52" s="53" t="s">
        <v>485</v>
      </c>
      <c r="I52" s="53" t="s">
        <v>485</v>
      </c>
      <c r="J52" s="20"/>
      <c r="K52">
        <v>23</v>
      </c>
      <c r="L52" t="str">
        <f t="shared" si="2"/>
        <v>b</v>
      </c>
      <c r="M52" t="str">
        <f t="shared" si="3"/>
        <v>その他</v>
      </c>
      <c r="N52" t="str">
        <f t="shared" si="4"/>
        <v>その他</v>
      </c>
      <c r="O52" t="str">
        <f t="shared" si="5"/>
        <v>c</v>
      </c>
      <c r="P52" t="str">
        <f t="shared" si="6"/>
        <v>c</v>
      </c>
      <c r="Q52" t="str">
        <f t="shared" si="7"/>
        <v>c</v>
      </c>
    </row>
    <row r="53" spans="3:17" ht="54">
      <c r="C53" s="22" t="s">
        <v>571</v>
      </c>
      <c r="D53" s="53" t="s">
        <v>483</v>
      </c>
      <c r="E53" s="53" t="s">
        <v>657</v>
      </c>
      <c r="F53" s="53" t="s">
        <v>657</v>
      </c>
      <c r="G53" s="53" t="s">
        <v>485</v>
      </c>
      <c r="H53" s="53" t="s">
        <v>485</v>
      </c>
      <c r="I53" s="53" t="s">
        <v>485</v>
      </c>
      <c r="J53" s="20"/>
      <c r="K53">
        <v>24</v>
      </c>
      <c r="L53" t="str">
        <f t="shared" si="2"/>
        <v>b</v>
      </c>
      <c r="M53" t="str">
        <f t="shared" si="3"/>
        <v>その他</v>
      </c>
      <c r="N53" t="str">
        <f t="shared" si="4"/>
        <v>その他</v>
      </c>
      <c r="O53" t="str">
        <f t="shared" si="5"/>
        <v>c</v>
      </c>
      <c r="P53" t="str">
        <f t="shared" si="6"/>
        <v>c</v>
      </c>
      <c r="Q53" t="str">
        <f t="shared" si="7"/>
        <v>c</v>
      </c>
    </row>
    <row r="54" spans="3:17" ht="54">
      <c r="C54" s="22" t="s">
        <v>571</v>
      </c>
      <c r="D54" s="53" t="s">
        <v>483</v>
      </c>
      <c r="E54" s="53" t="s">
        <v>657</v>
      </c>
      <c r="F54" s="53" t="s">
        <v>657</v>
      </c>
      <c r="G54" s="53" t="s">
        <v>485</v>
      </c>
      <c r="H54" s="53" t="s">
        <v>485</v>
      </c>
      <c r="I54" s="53" t="s">
        <v>485</v>
      </c>
      <c r="J54" s="20"/>
      <c r="K54">
        <v>25</v>
      </c>
      <c r="L54" t="str">
        <f t="shared" si="2"/>
        <v>b</v>
      </c>
      <c r="M54" t="str">
        <f t="shared" si="3"/>
        <v>その他</v>
      </c>
      <c r="N54" t="str">
        <f t="shared" si="4"/>
        <v>その他</v>
      </c>
      <c r="O54" t="str">
        <f t="shared" si="5"/>
        <v>c</v>
      </c>
      <c r="P54" t="str">
        <f t="shared" si="6"/>
        <v>c</v>
      </c>
      <c r="Q54" t="str">
        <f t="shared" si="7"/>
        <v>c</v>
      </c>
    </row>
    <row r="55" spans="3:17" ht="54">
      <c r="C55" s="22" t="s">
        <v>571</v>
      </c>
      <c r="D55" s="53" t="s">
        <v>483</v>
      </c>
      <c r="E55" s="53" t="s">
        <v>657</v>
      </c>
      <c r="F55" s="53" t="s">
        <v>657</v>
      </c>
      <c r="G55" s="53" t="s">
        <v>485</v>
      </c>
      <c r="H55" s="53" t="s">
        <v>485</v>
      </c>
      <c r="I55" s="53" t="s">
        <v>485</v>
      </c>
      <c r="J55" s="20"/>
      <c r="K55">
        <v>26</v>
      </c>
      <c r="L55" t="str">
        <f t="shared" si="2"/>
        <v>b</v>
      </c>
      <c r="M55" t="str">
        <f t="shared" si="3"/>
        <v>その他</v>
      </c>
      <c r="N55" t="str">
        <f t="shared" si="4"/>
        <v>その他</v>
      </c>
      <c r="O55" t="str">
        <f t="shared" si="5"/>
        <v>c</v>
      </c>
      <c r="P55" t="str">
        <f t="shared" si="6"/>
        <v>c</v>
      </c>
      <c r="Q55" t="str">
        <f t="shared" si="7"/>
        <v>c</v>
      </c>
    </row>
    <row r="56" spans="3:17" ht="54">
      <c r="C56" s="22" t="s">
        <v>571</v>
      </c>
      <c r="D56" s="53" t="s">
        <v>483</v>
      </c>
      <c r="E56" s="53" t="s">
        <v>657</v>
      </c>
      <c r="F56" s="53" t="s">
        <v>657</v>
      </c>
      <c r="G56" s="53" t="s">
        <v>485</v>
      </c>
      <c r="H56" s="53" t="s">
        <v>485</v>
      </c>
      <c r="I56" s="53" t="s">
        <v>485</v>
      </c>
      <c r="J56" s="20"/>
      <c r="K56">
        <v>27</v>
      </c>
      <c r="L56" t="str">
        <f t="shared" si="2"/>
        <v>b</v>
      </c>
      <c r="M56" t="str">
        <f t="shared" si="3"/>
        <v>その他</v>
      </c>
      <c r="N56" t="str">
        <f t="shared" si="4"/>
        <v>その他</v>
      </c>
      <c r="O56" t="str">
        <f t="shared" si="5"/>
        <v>c</v>
      </c>
      <c r="P56" t="str">
        <f t="shared" si="6"/>
        <v>c</v>
      </c>
      <c r="Q56" t="str">
        <f t="shared" si="7"/>
        <v>c</v>
      </c>
    </row>
    <row r="57" spans="3:17" ht="54">
      <c r="C57" s="22" t="s">
        <v>571</v>
      </c>
      <c r="D57" s="53" t="s">
        <v>483</v>
      </c>
      <c r="E57" s="53" t="s">
        <v>657</v>
      </c>
      <c r="F57" s="53" t="s">
        <v>657</v>
      </c>
      <c r="G57" s="53" t="s">
        <v>485</v>
      </c>
      <c r="H57" s="53" t="s">
        <v>485</v>
      </c>
      <c r="I57" s="53" t="s">
        <v>485</v>
      </c>
      <c r="J57" s="20"/>
      <c r="K57">
        <v>28</v>
      </c>
      <c r="L57" t="str">
        <f t="shared" si="2"/>
        <v>b</v>
      </c>
      <c r="M57" t="str">
        <f t="shared" si="3"/>
        <v>その他</v>
      </c>
      <c r="N57" t="str">
        <f t="shared" si="4"/>
        <v>その他</v>
      </c>
      <c r="O57" t="str">
        <f t="shared" si="5"/>
        <v>c</v>
      </c>
      <c r="P57" t="str">
        <f t="shared" si="6"/>
        <v>c</v>
      </c>
      <c r="Q57" t="str">
        <f t="shared" si="7"/>
        <v>c</v>
      </c>
    </row>
    <row r="58" spans="3:17" ht="54">
      <c r="C58" s="22" t="s">
        <v>571</v>
      </c>
      <c r="D58" s="53" t="s">
        <v>483</v>
      </c>
      <c r="E58" s="53" t="s">
        <v>657</v>
      </c>
      <c r="F58" s="53" t="s">
        <v>657</v>
      </c>
      <c r="G58" s="53" t="s">
        <v>485</v>
      </c>
      <c r="H58" s="53" t="s">
        <v>485</v>
      </c>
      <c r="I58" s="53" t="s">
        <v>485</v>
      </c>
      <c r="J58" s="20"/>
      <c r="K58">
        <v>29</v>
      </c>
      <c r="L58" t="str">
        <f t="shared" si="2"/>
        <v>b</v>
      </c>
      <c r="M58" t="str">
        <f t="shared" si="3"/>
        <v>その他</v>
      </c>
      <c r="N58" t="str">
        <f t="shared" si="4"/>
        <v>その他</v>
      </c>
      <c r="O58" t="str">
        <f t="shared" si="5"/>
        <v>c</v>
      </c>
      <c r="P58" t="str">
        <f t="shared" si="6"/>
        <v>c</v>
      </c>
      <c r="Q58" t="str">
        <f t="shared" si="7"/>
        <v>c</v>
      </c>
    </row>
    <row r="59" spans="3:17" ht="54">
      <c r="C59" s="22" t="s">
        <v>572</v>
      </c>
      <c r="D59" s="53" t="s">
        <v>483</v>
      </c>
      <c r="E59" s="53" t="s">
        <v>484</v>
      </c>
      <c r="F59" s="53" t="s">
        <v>657</v>
      </c>
      <c r="G59" s="53" t="s">
        <v>485</v>
      </c>
      <c r="H59" s="53" t="s">
        <v>485</v>
      </c>
      <c r="I59" s="53" t="s">
        <v>485</v>
      </c>
      <c r="J59" s="22"/>
      <c r="K59">
        <v>1</v>
      </c>
      <c r="L59" t="str">
        <f t="shared" si="2"/>
        <v>b</v>
      </c>
      <c r="M59" t="str">
        <f t="shared" si="3"/>
        <v>a</v>
      </c>
      <c r="N59" t="str">
        <f t="shared" si="4"/>
        <v>その他</v>
      </c>
      <c r="O59" t="str">
        <f t="shared" si="5"/>
        <v>c</v>
      </c>
      <c r="P59" t="str">
        <f t="shared" si="6"/>
        <v>c</v>
      </c>
      <c r="Q59" t="str">
        <f t="shared" si="7"/>
        <v>c</v>
      </c>
    </row>
    <row r="60" spans="3:17" ht="54">
      <c r="C60" s="22" t="s">
        <v>572</v>
      </c>
      <c r="D60" s="53" t="s">
        <v>483</v>
      </c>
      <c r="E60" s="53" t="s">
        <v>484</v>
      </c>
      <c r="F60" s="53" t="s">
        <v>657</v>
      </c>
      <c r="G60" s="53" t="s">
        <v>485</v>
      </c>
      <c r="H60" s="53" t="s">
        <v>485</v>
      </c>
      <c r="I60" s="53" t="s">
        <v>485</v>
      </c>
      <c r="J60" s="22"/>
      <c r="K60">
        <v>2</v>
      </c>
      <c r="L60" t="str">
        <f t="shared" si="2"/>
        <v>b</v>
      </c>
      <c r="M60" t="str">
        <f t="shared" si="3"/>
        <v>a</v>
      </c>
      <c r="N60" t="str">
        <f t="shared" si="4"/>
        <v>その他</v>
      </c>
      <c r="O60" t="str">
        <f t="shared" si="5"/>
        <v>c</v>
      </c>
      <c r="P60" t="str">
        <f t="shared" si="6"/>
        <v>c</v>
      </c>
      <c r="Q60" t="str">
        <f t="shared" si="7"/>
        <v>c</v>
      </c>
    </row>
    <row r="61" spans="3:17" ht="54">
      <c r="C61" s="22" t="s">
        <v>572</v>
      </c>
      <c r="D61" s="53" t="s">
        <v>483</v>
      </c>
      <c r="E61" s="53" t="s">
        <v>484</v>
      </c>
      <c r="F61" s="53" t="s">
        <v>657</v>
      </c>
      <c r="G61" s="53" t="s">
        <v>485</v>
      </c>
      <c r="H61" s="53" t="s">
        <v>485</v>
      </c>
      <c r="I61" s="53" t="s">
        <v>485</v>
      </c>
      <c r="J61" s="22"/>
      <c r="K61">
        <v>3</v>
      </c>
      <c r="L61" t="str">
        <f t="shared" si="2"/>
        <v>b</v>
      </c>
      <c r="M61" t="str">
        <f t="shared" si="3"/>
        <v>a</v>
      </c>
      <c r="N61" t="str">
        <f t="shared" si="4"/>
        <v>その他</v>
      </c>
      <c r="O61" t="str">
        <f t="shared" si="5"/>
        <v>c</v>
      </c>
      <c r="P61" t="str">
        <f t="shared" si="6"/>
        <v>c</v>
      </c>
      <c r="Q61" t="str">
        <f t="shared" si="7"/>
        <v>c</v>
      </c>
    </row>
    <row r="62" spans="3:17" ht="54">
      <c r="C62" s="22" t="s">
        <v>572</v>
      </c>
      <c r="D62" s="53" t="s">
        <v>483</v>
      </c>
      <c r="E62" s="53" t="s">
        <v>484</v>
      </c>
      <c r="F62" s="53" t="s">
        <v>657</v>
      </c>
      <c r="G62" s="53" t="s">
        <v>485</v>
      </c>
      <c r="H62" s="53" t="s">
        <v>485</v>
      </c>
      <c r="I62" s="53" t="s">
        <v>485</v>
      </c>
      <c r="J62" s="22"/>
      <c r="K62">
        <v>4</v>
      </c>
      <c r="L62" t="str">
        <f t="shared" si="2"/>
        <v>b</v>
      </c>
      <c r="M62" t="str">
        <f t="shared" si="3"/>
        <v>a</v>
      </c>
      <c r="N62" t="str">
        <f t="shared" si="4"/>
        <v>その他</v>
      </c>
      <c r="O62" t="str">
        <f t="shared" si="5"/>
        <v>c</v>
      </c>
      <c r="P62" t="str">
        <f t="shared" si="6"/>
        <v>c</v>
      </c>
      <c r="Q62" t="str">
        <f t="shared" si="7"/>
        <v>c</v>
      </c>
    </row>
    <row r="63" spans="3:17" ht="54">
      <c r="C63" s="22" t="s">
        <v>572</v>
      </c>
      <c r="D63" s="53" t="s">
        <v>483</v>
      </c>
      <c r="E63" s="53" t="s">
        <v>484</v>
      </c>
      <c r="F63" s="53" t="s">
        <v>657</v>
      </c>
      <c r="G63" s="53" t="s">
        <v>485</v>
      </c>
      <c r="H63" s="53" t="s">
        <v>485</v>
      </c>
      <c r="I63" s="53" t="s">
        <v>485</v>
      </c>
      <c r="J63" s="22"/>
      <c r="K63">
        <v>5</v>
      </c>
      <c r="L63" t="str">
        <f t="shared" si="2"/>
        <v>b</v>
      </c>
      <c r="M63" t="str">
        <f t="shared" si="3"/>
        <v>a</v>
      </c>
      <c r="N63" t="str">
        <f t="shared" si="4"/>
        <v>その他</v>
      </c>
      <c r="O63" t="str">
        <f t="shared" si="5"/>
        <v>c</v>
      </c>
      <c r="P63" t="str">
        <f t="shared" si="6"/>
        <v>c</v>
      </c>
      <c r="Q63" t="str">
        <f t="shared" si="7"/>
        <v>c</v>
      </c>
    </row>
    <row r="64" spans="3:17" ht="54">
      <c r="C64" s="22" t="s">
        <v>572</v>
      </c>
      <c r="D64" s="53" t="s">
        <v>483</v>
      </c>
      <c r="E64" s="53" t="s">
        <v>484</v>
      </c>
      <c r="F64" s="53" t="s">
        <v>657</v>
      </c>
      <c r="G64" s="53" t="s">
        <v>485</v>
      </c>
      <c r="H64" s="53" t="s">
        <v>485</v>
      </c>
      <c r="I64" s="53" t="s">
        <v>485</v>
      </c>
      <c r="J64" s="22"/>
      <c r="K64">
        <v>6</v>
      </c>
      <c r="L64" t="str">
        <f t="shared" si="2"/>
        <v>b</v>
      </c>
      <c r="M64" t="str">
        <f t="shared" si="3"/>
        <v>a</v>
      </c>
      <c r="N64" t="str">
        <f t="shared" si="4"/>
        <v>その他</v>
      </c>
      <c r="O64" t="str">
        <f t="shared" si="5"/>
        <v>c</v>
      </c>
      <c r="P64" t="str">
        <f t="shared" si="6"/>
        <v>c</v>
      </c>
      <c r="Q64" t="str">
        <f t="shared" si="7"/>
        <v>c</v>
      </c>
    </row>
    <row r="65" spans="3:17" ht="54">
      <c r="C65" s="22" t="s">
        <v>572</v>
      </c>
      <c r="D65" s="53" t="s">
        <v>483</v>
      </c>
      <c r="E65" s="53" t="s">
        <v>484</v>
      </c>
      <c r="F65" s="53" t="s">
        <v>657</v>
      </c>
      <c r="G65" s="53" t="s">
        <v>485</v>
      </c>
      <c r="H65" s="53" t="s">
        <v>485</v>
      </c>
      <c r="I65" s="53" t="s">
        <v>485</v>
      </c>
      <c r="J65" s="22"/>
      <c r="K65">
        <v>7</v>
      </c>
      <c r="L65" t="str">
        <f t="shared" si="2"/>
        <v>b</v>
      </c>
      <c r="M65" t="str">
        <f t="shared" si="3"/>
        <v>a</v>
      </c>
      <c r="N65" t="str">
        <f t="shared" si="4"/>
        <v>その他</v>
      </c>
      <c r="O65" t="str">
        <f t="shared" si="5"/>
        <v>c</v>
      </c>
      <c r="P65" t="str">
        <f t="shared" si="6"/>
        <v>c</v>
      </c>
      <c r="Q65" t="str">
        <f t="shared" si="7"/>
        <v>c</v>
      </c>
    </row>
    <row r="66" spans="3:17" ht="54">
      <c r="C66" s="22" t="s">
        <v>572</v>
      </c>
      <c r="D66" s="53" t="s">
        <v>483</v>
      </c>
      <c r="E66" s="53" t="s">
        <v>484</v>
      </c>
      <c r="F66" s="53" t="s">
        <v>657</v>
      </c>
      <c r="G66" s="53" t="s">
        <v>485</v>
      </c>
      <c r="H66" s="53" t="s">
        <v>485</v>
      </c>
      <c r="I66" s="53" t="s">
        <v>485</v>
      </c>
      <c r="J66" s="22"/>
      <c r="K66">
        <v>8</v>
      </c>
      <c r="L66" t="str">
        <f t="shared" si="2"/>
        <v>b</v>
      </c>
      <c r="M66" t="str">
        <f t="shared" si="3"/>
        <v>a</v>
      </c>
      <c r="N66" t="str">
        <f t="shared" si="4"/>
        <v>その他</v>
      </c>
      <c r="O66" t="str">
        <f t="shared" si="5"/>
        <v>c</v>
      </c>
      <c r="P66" t="str">
        <f t="shared" si="6"/>
        <v>c</v>
      </c>
      <c r="Q66" t="str">
        <f t="shared" si="7"/>
        <v>c</v>
      </c>
    </row>
    <row r="67" spans="3:17" ht="54">
      <c r="C67" s="22" t="s">
        <v>572</v>
      </c>
      <c r="D67" s="53" t="s">
        <v>483</v>
      </c>
      <c r="E67" s="53" t="s">
        <v>484</v>
      </c>
      <c r="F67" s="53" t="s">
        <v>657</v>
      </c>
      <c r="G67" s="53" t="s">
        <v>485</v>
      </c>
      <c r="H67" s="53" t="s">
        <v>485</v>
      </c>
      <c r="I67" s="53" t="s">
        <v>485</v>
      </c>
      <c r="J67" s="22"/>
      <c r="K67">
        <v>9</v>
      </c>
      <c r="L67" t="str">
        <f t="shared" si="2"/>
        <v>b</v>
      </c>
      <c r="M67" t="str">
        <f t="shared" si="3"/>
        <v>a</v>
      </c>
      <c r="N67" t="str">
        <f t="shared" si="4"/>
        <v>その他</v>
      </c>
      <c r="O67" t="str">
        <f t="shared" si="5"/>
        <v>c</v>
      </c>
      <c r="P67" t="str">
        <f t="shared" si="6"/>
        <v>c</v>
      </c>
      <c r="Q67" t="str">
        <f t="shared" si="7"/>
        <v>c</v>
      </c>
    </row>
    <row r="68" spans="3:17" ht="54">
      <c r="C68" s="22" t="s">
        <v>572</v>
      </c>
      <c r="D68" s="53" t="s">
        <v>483</v>
      </c>
      <c r="E68" s="53" t="s">
        <v>484</v>
      </c>
      <c r="F68" s="53" t="s">
        <v>657</v>
      </c>
      <c r="G68" s="53" t="s">
        <v>485</v>
      </c>
      <c r="H68" s="53" t="s">
        <v>485</v>
      </c>
      <c r="I68" s="53" t="s">
        <v>485</v>
      </c>
      <c r="J68" s="22"/>
      <c r="K68">
        <v>10</v>
      </c>
      <c r="L68" t="str">
        <f t="shared" si="2"/>
        <v>b</v>
      </c>
      <c r="M68" t="str">
        <f t="shared" si="3"/>
        <v>a</v>
      </c>
      <c r="N68" t="str">
        <f t="shared" si="4"/>
        <v>その他</v>
      </c>
      <c r="O68" t="str">
        <f t="shared" si="5"/>
        <v>c</v>
      </c>
      <c r="P68" t="str">
        <f t="shared" si="6"/>
        <v>c</v>
      </c>
      <c r="Q68" t="str">
        <f t="shared" si="7"/>
        <v>c</v>
      </c>
    </row>
    <row r="69" spans="3:17" ht="54">
      <c r="C69" s="22" t="s">
        <v>572</v>
      </c>
      <c r="D69" s="53" t="s">
        <v>483</v>
      </c>
      <c r="E69" s="53" t="s">
        <v>484</v>
      </c>
      <c r="F69" s="53" t="s">
        <v>657</v>
      </c>
      <c r="G69" s="53" t="s">
        <v>485</v>
      </c>
      <c r="H69" s="53" t="s">
        <v>485</v>
      </c>
      <c r="I69" s="53" t="s">
        <v>485</v>
      </c>
      <c r="J69" s="22"/>
      <c r="K69">
        <v>11</v>
      </c>
      <c r="L69" t="str">
        <f t="shared" si="2"/>
        <v>b</v>
      </c>
      <c r="M69" t="str">
        <f t="shared" si="3"/>
        <v>a</v>
      </c>
      <c r="N69" t="str">
        <f t="shared" si="4"/>
        <v>その他</v>
      </c>
      <c r="O69" t="str">
        <f t="shared" si="5"/>
        <v>c</v>
      </c>
      <c r="P69" t="str">
        <f t="shared" si="6"/>
        <v>c</v>
      </c>
      <c r="Q69" t="str">
        <f t="shared" si="7"/>
        <v>c</v>
      </c>
    </row>
    <row r="70" spans="3:17" ht="54">
      <c r="C70" s="22" t="s">
        <v>572</v>
      </c>
      <c r="D70" s="53" t="s">
        <v>483</v>
      </c>
      <c r="E70" s="53" t="s">
        <v>484</v>
      </c>
      <c r="F70" s="53" t="s">
        <v>657</v>
      </c>
      <c r="G70" s="53" t="s">
        <v>485</v>
      </c>
      <c r="H70" s="53" t="s">
        <v>485</v>
      </c>
      <c r="I70" s="53" t="s">
        <v>485</v>
      </c>
      <c r="J70" s="22"/>
      <c r="K70">
        <v>12</v>
      </c>
      <c r="L70" t="str">
        <f t="shared" si="2"/>
        <v>b</v>
      </c>
      <c r="M70" t="str">
        <f t="shared" si="3"/>
        <v>a</v>
      </c>
      <c r="N70" t="str">
        <f t="shared" si="4"/>
        <v>その他</v>
      </c>
      <c r="O70" t="str">
        <f t="shared" si="5"/>
        <v>c</v>
      </c>
      <c r="P70" t="str">
        <f t="shared" si="6"/>
        <v>c</v>
      </c>
      <c r="Q70" t="str">
        <f t="shared" si="7"/>
        <v>c</v>
      </c>
    </row>
    <row r="71" spans="3:17" ht="54">
      <c r="C71" s="22" t="s">
        <v>572</v>
      </c>
      <c r="D71" s="53" t="s">
        <v>483</v>
      </c>
      <c r="E71" s="53" t="s">
        <v>484</v>
      </c>
      <c r="F71" s="53" t="s">
        <v>657</v>
      </c>
      <c r="G71" s="53" t="s">
        <v>485</v>
      </c>
      <c r="H71" s="53" t="s">
        <v>485</v>
      </c>
      <c r="I71" s="53" t="s">
        <v>485</v>
      </c>
      <c r="J71" s="22"/>
      <c r="K71">
        <v>13</v>
      </c>
      <c r="L71" t="str">
        <f t="shared" si="2"/>
        <v>b</v>
      </c>
      <c r="M71" t="str">
        <f t="shared" si="3"/>
        <v>a</v>
      </c>
      <c r="N71" t="str">
        <f t="shared" si="4"/>
        <v>その他</v>
      </c>
      <c r="O71" t="str">
        <f t="shared" si="5"/>
        <v>c</v>
      </c>
      <c r="P71" t="str">
        <f t="shared" si="6"/>
        <v>c</v>
      </c>
      <c r="Q71" t="str">
        <f t="shared" si="7"/>
        <v>c</v>
      </c>
    </row>
    <row r="72" spans="3:17" ht="54">
      <c r="C72" s="22" t="s">
        <v>572</v>
      </c>
      <c r="D72" s="53" t="s">
        <v>483</v>
      </c>
      <c r="E72" s="53" t="s">
        <v>484</v>
      </c>
      <c r="F72" s="53" t="s">
        <v>657</v>
      </c>
      <c r="G72" s="53" t="s">
        <v>485</v>
      </c>
      <c r="H72" s="53" t="s">
        <v>485</v>
      </c>
      <c r="I72" s="53" t="s">
        <v>485</v>
      </c>
      <c r="J72" s="22"/>
      <c r="K72">
        <v>14</v>
      </c>
      <c r="L72" t="str">
        <f t="shared" si="2"/>
        <v>b</v>
      </c>
      <c r="M72" t="str">
        <f t="shared" si="3"/>
        <v>a</v>
      </c>
      <c r="N72" t="str">
        <f t="shared" si="4"/>
        <v>その他</v>
      </c>
      <c r="O72" t="str">
        <f t="shared" si="5"/>
        <v>c</v>
      </c>
      <c r="P72" t="str">
        <f t="shared" si="6"/>
        <v>c</v>
      </c>
      <c r="Q72" t="str">
        <f t="shared" si="7"/>
        <v>c</v>
      </c>
    </row>
    <row r="73" spans="3:17" ht="54">
      <c r="C73" s="22" t="s">
        <v>572</v>
      </c>
      <c r="D73" s="53" t="s">
        <v>483</v>
      </c>
      <c r="E73" s="53" t="s">
        <v>484</v>
      </c>
      <c r="F73" s="53" t="s">
        <v>657</v>
      </c>
      <c r="G73" s="53" t="s">
        <v>485</v>
      </c>
      <c r="H73" s="53" t="s">
        <v>485</v>
      </c>
      <c r="I73" s="53" t="s">
        <v>485</v>
      </c>
      <c r="J73" s="22"/>
      <c r="K73">
        <v>15</v>
      </c>
      <c r="L73" t="str">
        <f t="shared" si="2"/>
        <v>b</v>
      </c>
      <c r="M73" t="str">
        <f t="shared" si="3"/>
        <v>a</v>
      </c>
      <c r="N73" t="str">
        <f t="shared" si="4"/>
        <v>その他</v>
      </c>
      <c r="O73" t="str">
        <f t="shared" si="5"/>
        <v>c</v>
      </c>
      <c r="P73" t="str">
        <f t="shared" si="6"/>
        <v>c</v>
      </c>
      <c r="Q73" t="str">
        <f t="shared" si="7"/>
        <v>c</v>
      </c>
    </row>
    <row r="74" spans="3:17" ht="54">
      <c r="C74" s="22" t="s">
        <v>572</v>
      </c>
      <c r="D74" s="53" t="s">
        <v>483</v>
      </c>
      <c r="E74" s="53" t="s">
        <v>484</v>
      </c>
      <c r="F74" s="53" t="s">
        <v>657</v>
      </c>
      <c r="G74" s="53" t="s">
        <v>485</v>
      </c>
      <c r="H74" s="53" t="s">
        <v>485</v>
      </c>
      <c r="I74" s="53" t="s">
        <v>485</v>
      </c>
      <c r="J74" s="22"/>
      <c r="K74">
        <v>16</v>
      </c>
      <c r="L74" t="str">
        <f t="shared" si="2"/>
        <v>b</v>
      </c>
      <c r="M74" t="str">
        <f t="shared" si="3"/>
        <v>a</v>
      </c>
      <c r="N74" t="str">
        <f t="shared" si="4"/>
        <v>その他</v>
      </c>
      <c r="O74" t="str">
        <f t="shared" si="5"/>
        <v>c</v>
      </c>
      <c r="P74" t="str">
        <f t="shared" si="6"/>
        <v>c</v>
      </c>
      <c r="Q74" t="str">
        <f t="shared" si="7"/>
        <v>c</v>
      </c>
    </row>
    <row r="75" spans="3:17" ht="54">
      <c r="C75" s="22" t="s">
        <v>572</v>
      </c>
      <c r="D75" s="53" t="s">
        <v>483</v>
      </c>
      <c r="E75" s="53" t="s">
        <v>484</v>
      </c>
      <c r="F75" s="53" t="s">
        <v>657</v>
      </c>
      <c r="G75" s="53" t="s">
        <v>485</v>
      </c>
      <c r="H75" s="53" t="s">
        <v>485</v>
      </c>
      <c r="I75" s="53" t="s">
        <v>485</v>
      </c>
      <c r="J75" s="22"/>
      <c r="K75">
        <v>17</v>
      </c>
      <c r="L75" t="str">
        <f t="shared" si="2"/>
        <v>b</v>
      </c>
      <c r="M75" t="str">
        <f t="shared" si="3"/>
        <v>a</v>
      </c>
      <c r="N75" t="str">
        <f t="shared" si="4"/>
        <v>その他</v>
      </c>
      <c r="O75" t="str">
        <f t="shared" si="5"/>
        <v>c</v>
      </c>
      <c r="P75" t="str">
        <f t="shared" si="6"/>
        <v>c</v>
      </c>
      <c r="Q75" t="str">
        <f t="shared" si="7"/>
        <v>c</v>
      </c>
    </row>
    <row r="76" spans="3:17" ht="54">
      <c r="C76" s="22" t="s">
        <v>572</v>
      </c>
      <c r="D76" s="53" t="s">
        <v>483</v>
      </c>
      <c r="E76" s="53" t="s">
        <v>484</v>
      </c>
      <c r="F76" s="53" t="s">
        <v>657</v>
      </c>
      <c r="G76" s="53" t="s">
        <v>485</v>
      </c>
      <c r="H76" s="53" t="s">
        <v>485</v>
      </c>
      <c r="I76" s="53" t="s">
        <v>485</v>
      </c>
      <c r="J76" s="22"/>
      <c r="K76">
        <v>18</v>
      </c>
      <c r="L76" t="str">
        <f t="shared" si="2"/>
        <v>b</v>
      </c>
      <c r="M76" t="str">
        <f t="shared" si="3"/>
        <v>a</v>
      </c>
      <c r="N76" t="str">
        <f t="shared" si="4"/>
        <v>その他</v>
      </c>
      <c r="O76" t="str">
        <f t="shared" si="5"/>
        <v>c</v>
      </c>
      <c r="P76" t="str">
        <f t="shared" si="6"/>
        <v>c</v>
      </c>
      <c r="Q76" t="str">
        <f t="shared" si="7"/>
        <v>c</v>
      </c>
    </row>
    <row r="77" spans="3:17" ht="54">
      <c r="C77" s="22" t="s">
        <v>572</v>
      </c>
      <c r="D77" s="53" t="s">
        <v>483</v>
      </c>
      <c r="E77" s="53" t="s">
        <v>484</v>
      </c>
      <c r="F77" s="53" t="s">
        <v>657</v>
      </c>
      <c r="G77" s="53" t="s">
        <v>485</v>
      </c>
      <c r="H77" s="53" t="s">
        <v>485</v>
      </c>
      <c r="I77" s="53" t="s">
        <v>485</v>
      </c>
      <c r="J77" s="22"/>
      <c r="K77">
        <v>19</v>
      </c>
      <c r="L77" t="str">
        <f aca="true" t="shared" si="8" ref="L77:L102">ASC(D77)</f>
        <v>b</v>
      </c>
      <c r="M77" t="str">
        <f aca="true" t="shared" si="9" ref="M77:M102">ASC(E77)</f>
        <v>a</v>
      </c>
      <c r="N77" t="str">
        <f aca="true" t="shared" si="10" ref="N77:N102">ASC(F77)</f>
        <v>その他</v>
      </c>
      <c r="O77" t="str">
        <f aca="true" t="shared" si="11" ref="O77:O102">ASC(G77)</f>
        <v>c</v>
      </c>
      <c r="P77" t="str">
        <f aca="true" t="shared" si="12" ref="P77:P102">ASC(H77)</f>
        <v>c</v>
      </c>
      <c r="Q77" t="str">
        <f aca="true" t="shared" si="13" ref="Q77:Q102">ASC(I77)</f>
        <v>c</v>
      </c>
    </row>
    <row r="78" spans="3:17" ht="54">
      <c r="C78" s="22" t="s">
        <v>573</v>
      </c>
      <c r="D78" s="53" t="s">
        <v>483</v>
      </c>
      <c r="E78" s="53" t="s">
        <v>484</v>
      </c>
      <c r="F78" s="53" t="s">
        <v>657</v>
      </c>
      <c r="G78" s="53" t="s">
        <v>485</v>
      </c>
      <c r="H78" s="53" t="s">
        <v>485</v>
      </c>
      <c r="I78" s="53" t="s">
        <v>485</v>
      </c>
      <c r="J78" s="22"/>
      <c r="K78">
        <v>1</v>
      </c>
      <c r="L78" t="str">
        <f t="shared" si="8"/>
        <v>b</v>
      </c>
      <c r="M78" t="str">
        <f t="shared" si="9"/>
        <v>a</v>
      </c>
      <c r="N78" t="str">
        <f t="shared" si="10"/>
        <v>その他</v>
      </c>
      <c r="O78" t="str">
        <f t="shared" si="11"/>
        <v>c</v>
      </c>
      <c r="P78" t="str">
        <f t="shared" si="12"/>
        <v>c</v>
      </c>
      <c r="Q78" t="str">
        <f t="shared" si="13"/>
        <v>c</v>
      </c>
    </row>
    <row r="79" spans="3:17" ht="54">
      <c r="C79" s="22" t="s">
        <v>573</v>
      </c>
      <c r="D79" s="53" t="s">
        <v>483</v>
      </c>
      <c r="E79" s="53" t="s">
        <v>484</v>
      </c>
      <c r="F79" s="53" t="s">
        <v>657</v>
      </c>
      <c r="G79" s="53" t="s">
        <v>485</v>
      </c>
      <c r="H79" s="53" t="s">
        <v>485</v>
      </c>
      <c r="I79" s="53" t="s">
        <v>485</v>
      </c>
      <c r="J79" s="22"/>
      <c r="K79">
        <v>2</v>
      </c>
      <c r="L79" t="str">
        <f t="shared" si="8"/>
        <v>b</v>
      </c>
      <c r="M79" t="str">
        <f t="shared" si="9"/>
        <v>a</v>
      </c>
      <c r="N79" t="str">
        <f t="shared" si="10"/>
        <v>その他</v>
      </c>
      <c r="O79" t="str">
        <f t="shared" si="11"/>
        <v>c</v>
      </c>
      <c r="P79" t="str">
        <f t="shared" si="12"/>
        <v>c</v>
      </c>
      <c r="Q79" t="str">
        <f t="shared" si="13"/>
        <v>c</v>
      </c>
    </row>
    <row r="80" spans="3:17" ht="54">
      <c r="C80" s="22" t="s">
        <v>573</v>
      </c>
      <c r="D80" s="53" t="s">
        <v>483</v>
      </c>
      <c r="E80" s="53" t="s">
        <v>484</v>
      </c>
      <c r="F80" s="53" t="s">
        <v>657</v>
      </c>
      <c r="G80" s="53" t="s">
        <v>485</v>
      </c>
      <c r="H80" s="53" t="s">
        <v>485</v>
      </c>
      <c r="I80" s="53" t="s">
        <v>485</v>
      </c>
      <c r="J80" s="22"/>
      <c r="K80">
        <v>3</v>
      </c>
      <c r="L80" t="str">
        <f t="shared" si="8"/>
        <v>b</v>
      </c>
      <c r="M80" t="str">
        <f t="shared" si="9"/>
        <v>a</v>
      </c>
      <c r="N80" t="str">
        <f t="shared" si="10"/>
        <v>その他</v>
      </c>
      <c r="O80" t="str">
        <f t="shared" si="11"/>
        <v>c</v>
      </c>
      <c r="P80" t="str">
        <f t="shared" si="12"/>
        <v>c</v>
      </c>
      <c r="Q80" t="str">
        <f t="shared" si="13"/>
        <v>c</v>
      </c>
    </row>
    <row r="81" spans="3:17" ht="54">
      <c r="C81" s="22" t="s">
        <v>573</v>
      </c>
      <c r="D81" s="53" t="s">
        <v>483</v>
      </c>
      <c r="E81" s="53" t="s">
        <v>484</v>
      </c>
      <c r="F81" s="53" t="s">
        <v>657</v>
      </c>
      <c r="G81" s="53" t="s">
        <v>485</v>
      </c>
      <c r="H81" s="53" t="s">
        <v>485</v>
      </c>
      <c r="I81" s="53" t="s">
        <v>485</v>
      </c>
      <c r="J81" s="22"/>
      <c r="K81">
        <v>4</v>
      </c>
      <c r="L81" t="str">
        <f t="shared" si="8"/>
        <v>b</v>
      </c>
      <c r="M81" t="str">
        <f t="shared" si="9"/>
        <v>a</v>
      </c>
      <c r="N81" t="str">
        <f t="shared" si="10"/>
        <v>その他</v>
      </c>
      <c r="O81" t="str">
        <f t="shared" si="11"/>
        <v>c</v>
      </c>
      <c r="P81" t="str">
        <f t="shared" si="12"/>
        <v>c</v>
      </c>
      <c r="Q81" t="str">
        <f t="shared" si="13"/>
        <v>c</v>
      </c>
    </row>
    <row r="82" spans="3:17" ht="54">
      <c r="C82" s="22" t="s">
        <v>573</v>
      </c>
      <c r="D82" s="53" t="s">
        <v>483</v>
      </c>
      <c r="E82" s="53" t="s">
        <v>484</v>
      </c>
      <c r="F82" s="53" t="s">
        <v>657</v>
      </c>
      <c r="G82" s="53" t="s">
        <v>485</v>
      </c>
      <c r="H82" s="53" t="s">
        <v>485</v>
      </c>
      <c r="I82" s="53" t="s">
        <v>485</v>
      </c>
      <c r="J82" s="22"/>
      <c r="K82">
        <v>5</v>
      </c>
      <c r="L82" t="str">
        <f t="shared" si="8"/>
        <v>b</v>
      </c>
      <c r="M82" t="str">
        <f t="shared" si="9"/>
        <v>a</v>
      </c>
      <c r="N82" t="str">
        <f t="shared" si="10"/>
        <v>その他</v>
      </c>
      <c r="O82" t="str">
        <f t="shared" si="11"/>
        <v>c</v>
      </c>
      <c r="P82" t="str">
        <f t="shared" si="12"/>
        <v>c</v>
      </c>
      <c r="Q82" t="str">
        <f t="shared" si="13"/>
        <v>c</v>
      </c>
    </row>
    <row r="83" spans="3:17" ht="54">
      <c r="C83" s="22" t="s">
        <v>573</v>
      </c>
      <c r="D83" s="53" t="s">
        <v>483</v>
      </c>
      <c r="E83" s="53" t="s">
        <v>484</v>
      </c>
      <c r="F83" s="53" t="s">
        <v>657</v>
      </c>
      <c r="G83" s="53" t="s">
        <v>485</v>
      </c>
      <c r="H83" s="53" t="s">
        <v>485</v>
      </c>
      <c r="I83" s="53" t="s">
        <v>485</v>
      </c>
      <c r="J83" s="22"/>
      <c r="K83">
        <v>6</v>
      </c>
      <c r="L83" t="str">
        <f t="shared" si="8"/>
        <v>b</v>
      </c>
      <c r="M83" t="str">
        <f t="shared" si="9"/>
        <v>a</v>
      </c>
      <c r="N83" t="str">
        <f t="shared" si="10"/>
        <v>その他</v>
      </c>
      <c r="O83" t="str">
        <f t="shared" si="11"/>
        <v>c</v>
      </c>
      <c r="P83" t="str">
        <f t="shared" si="12"/>
        <v>c</v>
      </c>
      <c r="Q83" t="str">
        <f t="shared" si="13"/>
        <v>c</v>
      </c>
    </row>
    <row r="84" spans="3:17" ht="54">
      <c r="C84" s="22" t="s">
        <v>573</v>
      </c>
      <c r="D84" s="53" t="s">
        <v>483</v>
      </c>
      <c r="E84" s="53" t="s">
        <v>484</v>
      </c>
      <c r="F84" s="53" t="s">
        <v>657</v>
      </c>
      <c r="G84" s="53" t="s">
        <v>485</v>
      </c>
      <c r="H84" s="53" t="s">
        <v>485</v>
      </c>
      <c r="I84" s="53" t="s">
        <v>485</v>
      </c>
      <c r="J84" s="22"/>
      <c r="K84">
        <v>7</v>
      </c>
      <c r="L84" t="str">
        <f t="shared" si="8"/>
        <v>b</v>
      </c>
      <c r="M84" t="str">
        <f t="shared" si="9"/>
        <v>a</v>
      </c>
      <c r="N84" t="str">
        <f t="shared" si="10"/>
        <v>その他</v>
      </c>
      <c r="O84" t="str">
        <f t="shared" si="11"/>
        <v>c</v>
      </c>
      <c r="P84" t="str">
        <f t="shared" si="12"/>
        <v>c</v>
      </c>
      <c r="Q84" t="str">
        <f t="shared" si="13"/>
        <v>c</v>
      </c>
    </row>
    <row r="85" spans="3:17" ht="54">
      <c r="C85" s="22" t="s">
        <v>573</v>
      </c>
      <c r="D85" s="53" t="s">
        <v>483</v>
      </c>
      <c r="E85" s="53" t="s">
        <v>484</v>
      </c>
      <c r="F85" s="53" t="s">
        <v>657</v>
      </c>
      <c r="G85" s="53" t="s">
        <v>485</v>
      </c>
      <c r="H85" s="53" t="s">
        <v>485</v>
      </c>
      <c r="I85" s="53" t="s">
        <v>485</v>
      </c>
      <c r="J85" s="22"/>
      <c r="K85">
        <v>8</v>
      </c>
      <c r="L85" t="str">
        <f t="shared" si="8"/>
        <v>b</v>
      </c>
      <c r="M85" t="str">
        <f t="shared" si="9"/>
        <v>a</v>
      </c>
      <c r="N85" t="str">
        <f t="shared" si="10"/>
        <v>その他</v>
      </c>
      <c r="O85" t="str">
        <f t="shared" si="11"/>
        <v>c</v>
      </c>
      <c r="P85" t="str">
        <f t="shared" si="12"/>
        <v>c</v>
      </c>
      <c r="Q85" t="str">
        <f t="shared" si="13"/>
        <v>c</v>
      </c>
    </row>
    <row r="86" spans="3:17" ht="54">
      <c r="C86" s="22" t="s">
        <v>573</v>
      </c>
      <c r="D86" s="53" t="s">
        <v>483</v>
      </c>
      <c r="E86" s="53" t="s">
        <v>484</v>
      </c>
      <c r="F86" s="53" t="s">
        <v>657</v>
      </c>
      <c r="G86" s="53" t="s">
        <v>485</v>
      </c>
      <c r="H86" s="53" t="s">
        <v>485</v>
      </c>
      <c r="I86" s="53" t="s">
        <v>485</v>
      </c>
      <c r="J86" s="22"/>
      <c r="K86">
        <v>9</v>
      </c>
      <c r="L86" t="str">
        <f t="shared" si="8"/>
        <v>b</v>
      </c>
      <c r="M86" t="str">
        <f t="shared" si="9"/>
        <v>a</v>
      </c>
      <c r="N86" t="str">
        <f t="shared" si="10"/>
        <v>その他</v>
      </c>
      <c r="O86" t="str">
        <f t="shared" si="11"/>
        <v>c</v>
      </c>
      <c r="P86" t="str">
        <f t="shared" si="12"/>
        <v>c</v>
      </c>
      <c r="Q86" t="str">
        <f t="shared" si="13"/>
        <v>c</v>
      </c>
    </row>
    <row r="87" spans="3:17" ht="54">
      <c r="C87" s="22" t="s">
        <v>573</v>
      </c>
      <c r="D87" s="53" t="s">
        <v>483</v>
      </c>
      <c r="E87" s="53" t="s">
        <v>484</v>
      </c>
      <c r="F87" s="53" t="s">
        <v>657</v>
      </c>
      <c r="G87" s="53" t="s">
        <v>485</v>
      </c>
      <c r="H87" s="53" t="s">
        <v>485</v>
      </c>
      <c r="I87" s="53" t="s">
        <v>485</v>
      </c>
      <c r="J87" s="22"/>
      <c r="K87">
        <v>10</v>
      </c>
      <c r="L87" t="str">
        <f t="shared" si="8"/>
        <v>b</v>
      </c>
      <c r="M87" t="str">
        <f t="shared" si="9"/>
        <v>a</v>
      </c>
      <c r="N87" t="str">
        <f t="shared" si="10"/>
        <v>その他</v>
      </c>
      <c r="O87" t="str">
        <f t="shared" si="11"/>
        <v>c</v>
      </c>
      <c r="P87" t="str">
        <f t="shared" si="12"/>
        <v>c</v>
      </c>
      <c r="Q87" t="str">
        <f t="shared" si="13"/>
        <v>c</v>
      </c>
    </row>
    <row r="88" spans="3:17" ht="54">
      <c r="C88" s="22" t="s">
        <v>573</v>
      </c>
      <c r="D88" s="53" t="s">
        <v>483</v>
      </c>
      <c r="E88" s="53" t="s">
        <v>484</v>
      </c>
      <c r="F88" s="53" t="s">
        <v>657</v>
      </c>
      <c r="G88" s="53" t="s">
        <v>485</v>
      </c>
      <c r="H88" s="53" t="s">
        <v>485</v>
      </c>
      <c r="I88" s="53" t="s">
        <v>485</v>
      </c>
      <c r="J88" s="22"/>
      <c r="K88">
        <v>11</v>
      </c>
      <c r="L88" t="str">
        <f t="shared" si="8"/>
        <v>b</v>
      </c>
      <c r="M88" t="str">
        <f t="shared" si="9"/>
        <v>a</v>
      </c>
      <c r="N88" t="str">
        <f t="shared" si="10"/>
        <v>その他</v>
      </c>
      <c r="O88" t="str">
        <f t="shared" si="11"/>
        <v>c</v>
      </c>
      <c r="P88" t="str">
        <f t="shared" si="12"/>
        <v>c</v>
      </c>
      <c r="Q88" t="str">
        <f t="shared" si="13"/>
        <v>c</v>
      </c>
    </row>
    <row r="89" spans="3:17" ht="54">
      <c r="C89" s="22" t="s">
        <v>573</v>
      </c>
      <c r="D89" s="53" t="s">
        <v>483</v>
      </c>
      <c r="E89" s="53" t="s">
        <v>484</v>
      </c>
      <c r="F89" s="53" t="s">
        <v>657</v>
      </c>
      <c r="G89" s="53" t="s">
        <v>485</v>
      </c>
      <c r="H89" s="53" t="s">
        <v>485</v>
      </c>
      <c r="I89" s="53" t="s">
        <v>485</v>
      </c>
      <c r="J89" s="22"/>
      <c r="K89">
        <v>12</v>
      </c>
      <c r="L89" t="str">
        <f t="shared" si="8"/>
        <v>b</v>
      </c>
      <c r="M89" t="str">
        <f t="shared" si="9"/>
        <v>a</v>
      </c>
      <c r="N89" t="str">
        <f t="shared" si="10"/>
        <v>その他</v>
      </c>
      <c r="O89" t="str">
        <f t="shared" si="11"/>
        <v>c</v>
      </c>
      <c r="P89" t="str">
        <f t="shared" si="12"/>
        <v>c</v>
      </c>
      <c r="Q89" t="str">
        <f t="shared" si="13"/>
        <v>c</v>
      </c>
    </row>
    <row r="90" spans="3:17" ht="54">
      <c r="C90" s="22" t="s">
        <v>573</v>
      </c>
      <c r="D90" s="53" t="s">
        <v>483</v>
      </c>
      <c r="E90" s="53" t="s">
        <v>484</v>
      </c>
      <c r="F90" s="53" t="s">
        <v>657</v>
      </c>
      <c r="G90" s="53" t="s">
        <v>485</v>
      </c>
      <c r="H90" s="53" t="s">
        <v>485</v>
      </c>
      <c r="I90" s="53" t="s">
        <v>485</v>
      </c>
      <c r="J90" s="22"/>
      <c r="K90">
        <v>13</v>
      </c>
      <c r="L90" t="str">
        <f t="shared" si="8"/>
        <v>b</v>
      </c>
      <c r="M90" t="str">
        <f t="shared" si="9"/>
        <v>a</v>
      </c>
      <c r="N90" t="str">
        <f t="shared" si="10"/>
        <v>その他</v>
      </c>
      <c r="O90" t="str">
        <f t="shared" si="11"/>
        <v>c</v>
      </c>
      <c r="P90" t="str">
        <f t="shared" si="12"/>
        <v>c</v>
      </c>
      <c r="Q90" t="str">
        <f t="shared" si="13"/>
        <v>c</v>
      </c>
    </row>
    <row r="91" spans="3:17" ht="54">
      <c r="C91" s="22" t="s">
        <v>573</v>
      </c>
      <c r="D91" s="53" t="s">
        <v>483</v>
      </c>
      <c r="E91" s="53" t="s">
        <v>484</v>
      </c>
      <c r="F91" s="53" t="s">
        <v>657</v>
      </c>
      <c r="G91" s="53" t="s">
        <v>485</v>
      </c>
      <c r="H91" s="53" t="s">
        <v>485</v>
      </c>
      <c r="I91" s="53" t="s">
        <v>485</v>
      </c>
      <c r="J91" s="22"/>
      <c r="K91">
        <v>14</v>
      </c>
      <c r="L91" t="str">
        <f t="shared" si="8"/>
        <v>b</v>
      </c>
      <c r="M91" t="str">
        <f t="shared" si="9"/>
        <v>a</v>
      </c>
      <c r="N91" t="str">
        <f t="shared" si="10"/>
        <v>その他</v>
      </c>
      <c r="O91" t="str">
        <f t="shared" si="11"/>
        <v>c</v>
      </c>
      <c r="P91" t="str">
        <f t="shared" si="12"/>
        <v>c</v>
      </c>
      <c r="Q91" t="str">
        <f t="shared" si="13"/>
        <v>c</v>
      </c>
    </row>
    <row r="92" spans="3:17" ht="54">
      <c r="C92" s="22" t="s">
        <v>573</v>
      </c>
      <c r="D92" s="53" t="s">
        <v>483</v>
      </c>
      <c r="E92" s="53" t="s">
        <v>484</v>
      </c>
      <c r="F92" s="53" t="s">
        <v>657</v>
      </c>
      <c r="G92" s="53" t="s">
        <v>485</v>
      </c>
      <c r="H92" s="53" t="s">
        <v>485</v>
      </c>
      <c r="I92" s="53" t="s">
        <v>485</v>
      </c>
      <c r="J92" s="22"/>
      <c r="K92">
        <v>15</v>
      </c>
      <c r="L92" t="str">
        <f t="shared" si="8"/>
        <v>b</v>
      </c>
      <c r="M92" t="str">
        <f t="shared" si="9"/>
        <v>a</v>
      </c>
      <c r="N92" t="str">
        <f t="shared" si="10"/>
        <v>その他</v>
      </c>
      <c r="O92" t="str">
        <f t="shared" si="11"/>
        <v>c</v>
      </c>
      <c r="P92" t="str">
        <f t="shared" si="12"/>
        <v>c</v>
      </c>
      <c r="Q92" t="str">
        <f t="shared" si="13"/>
        <v>c</v>
      </c>
    </row>
    <row r="93" spans="3:17" ht="40.5">
      <c r="C93" s="26" t="s">
        <v>575</v>
      </c>
      <c r="D93" s="53" t="s">
        <v>483</v>
      </c>
      <c r="E93" s="53" t="s">
        <v>484</v>
      </c>
      <c r="F93" s="53" t="s">
        <v>484</v>
      </c>
      <c r="G93" s="53" t="s">
        <v>484</v>
      </c>
      <c r="H93" s="53" t="s">
        <v>484</v>
      </c>
      <c r="I93" s="53" t="s">
        <v>484</v>
      </c>
      <c r="J93" s="22" t="s">
        <v>651</v>
      </c>
      <c r="K93">
        <v>1</v>
      </c>
      <c r="L93" t="str">
        <f t="shared" si="8"/>
        <v>b</v>
      </c>
      <c r="M93" t="str">
        <f t="shared" si="9"/>
        <v>a</v>
      </c>
      <c r="N93" t="str">
        <f t="shared" si="10"/>
        <v>a</v>
      </c>
      <c r="O93" t="str">
        <f t="shared" si="11"/>
        <v>a</v>
      </c>
      <c r="P93" t="str">
        <f t="shared" si="12"/>
        <v>a</v>
      </c>
      <c r="Q93" t="str">
        <f t="shared" si="13"/>
        <v>a</v>
      </c>
    </row>
    <row r="94" spans="3:17" ht="40.5">
      <c r="C94" s="26" t="s">
        <v>575</v>
      </c>
      <c r="D94" s="53" t="s">
        <v>483</v>
      </c>
      <c r="E94" s="53" t="s">
        <v>484</v>
      </c>
      <c r="F94" s="53" t="s">
        <v>484</v>
      </c>
      <c r="G94" s="53" t="s">
        <v>484</v>
      </c>
      <c r="H94" s="53" t="s">
        <v>484</v>
      </c>
      <c r="I94" s="53" t="s">
        <v>484</v>
      </c>
      <c r="J94" s="22" t="s">
        <v>651</v>
      </c>
      <c r="K94">
        <v>2</v>
      </c>
      <c r="L94" t="str">
        <f t="shared" si="8"/>
        <v>b</v>
      </c>
      <c r="M94" t="str">
        <f t="shared" si="9"/>
        <v>a</v>
      </c>
      <c r="N94" t="str">
        <f t="shared" si="10"/>
        <v>a</v>
      </c>
      <c r="O94" t="str">
        <f t="shared" si="11"/>
        <v>a</v>
      </c>
      <c r="P94" t="str">
        <f t="shared" si="12"/>
        <v>a</v>
      </c>
      <c r="Q94" t="str">
        <f t="shared" si="13"/>
        <v>a</v>
      </c>
    </row>
    <row r="95" spans="3:17" ht="40.5">
      <c r="C95" s="26" t="s">
        <v>575</v>
      </c>
      <c r="D95" s="53" t="s">
        <v>483</v>
      </c>
      <c r="E95" s="53" t="s">
        <v>484</v>
      </c>
      <c r="F95" s="53" t="s">
        <v>484</v>
      </c>
      <c r="G95" s="53" t="s">
        <v>484</v>
      </c>
      <c r="H95" s="53" t="s">
        <v>484</v>
      </c>
      <c r="I95" s="53" t="s">
        <v>484</v>
      </c>
      <c r="J95" s="22" t="s">
        <v>651</v>
      </c>
      <c r="K95">
        <v>3</v>
      </c>
      <c r="L95" t="str">
        <f t="shared" si="8"/>
        <v>b</v>
      </c>
      <c r="M95" t="str">
        <f t="shared" si="9"/>
        <v>a</v>
      </c>
      <c r="N95" t="str">
        <f t="shared" si="10"/>
        <v>a</v>
      </c>
      <c r="O95" t="str">
        <f t="shared" si="11"/>
        <v>a</v>
      </c>
      <c r="P95" t="str">
        <f t="shared" si="12"/>
        <v>a</v>
      </c>
      <c r="Q95" t="str">
        <f t="shared" si="13"/>
        <v>a</v>
      </c>
    </row>
    <row r="96" spans="3:17" ht="40.5">
      <c r="C96" s="26" t="s">
        <v>575</v>
      </c>
      <c r="D96" s="53" t="s">
        <v>483</v>
      </c>
      <c r="E96" s="53" t="s">
        <v>484</v>
      </c>
      <c r="F96" s="53" t="s">
        <v>484</v>
      </c>
      <c r="G96" s="53" t="s">
        <v>484</v>
      </c>
      <c r="H96" s="53" t="s">
        <v>484</v>
      </c>
      <c r="I96" s="53" t="s">
        <v>484</v>
      </c>
      <c r="J96" s="22" t="s">
        <v>651</v>
      </c>
      <c r="K96">
        <v>4</v>
      </c>
      <c r="L96" t="str">
        <f t="shared" si="8"/>
        <v>b</v>
      </c>
      <c r="M96" t="str">
        <f t="shared" si="9"/>
        <v>a</v>
      </c>
      <c r="N96" t="str">
        <f t="shared" si="10"/>
        <v>a</v>
      </c>
      <c r="O96" t="str">
        <f t="shared" si="11"/>
        <v>a</v>
      </c>
      <c r="P96" t="str">
        <f t="shared" si="12"/>
        <v>a</v>
      </c>
      <c r="Q96" t="str">
        <f t="shared" si="13"/>
        <v>a</v>
      </c>
    </row>
    <row r="97" spans="3:17" ht="40.5">
      <c r="C97" s="26" t="s">
        <v>575</v>
      </c>
      <c r="D97" s="53" t="s">
        <v>483</v>
      </c>
      <c r="E97" s="53" t="s">
        <v>484</v>
      </c>
      <c r="F97" s="53" t="s">
        <v>484</v>
      </c>
      <c r="G97" s="53" t="s">
        <v>484</v>
      </c>
      <c r="H97" s="53" t="s">
        <v>484</v>
      </c>
      <c r="I97" s="53" t="s">
        <v>484</v>
      </c>
      <c r="J97" s="22" t="s">
        <v>651</v>
      </c>
      <c r="K97">
        <v>5</v>
      </c>
      <c r="L97" t="str">
        <f t="shared" si="8"/>
        <v>b</v>
      </c>
      <c r="M97" t="str">
        <f t="shared" si="9"/>
        <v>a</v>
      </c>
      <c r="N97" t="str">
        <f t="shared" si="10"/>
        <v>a</v>
      </c>
      <c r="O97" t="str">
        <f t="shared" si="11"/>
        <v>a</v>
      </c>
      <c r="P97" t="str">
        <f t="shared" si="12"/>
        <v>a</v>
      </c>
      <c r="Q97" t="str">
        <f t="shared" si="13"/>
        <v>a</v>
      </c>
    </row>
    <row r="98" spans="3:17" ht="40.5">
      <c r="C98" s="26" t="s">
        <v>575</v>
      </c>
      <c r="D98" s="53" t="s">
        <v>483</v>
      </c>
      <c r="E98" s="53" t="s">
        <v>484</v>
      </c>
      <c r="F98" s="53" t="s">
        <v>484</v>
      </c>
      <c r="G98" s="53" t="s">
        <v>484</v>
      </c>
      <c r="H98" s="53" t="s">
        <v>484</v>
      </c>
      <c r="I98" s="53" t="s">
        <v>484</v>
      </c>
      <c r="J98" s="22" t="s">
        <v>651</v>
      </c>
      <c r="K98">
        <v>6</v>
      </c>
      <c r="L98" t="str">
        <f t="shared" si="8"/>
        <v>b</v>
      </c>
      <c r="M98" t="str">
        <f t="shared" si="9"/>
        <v>a</v>
      </c>
      <c r="N98" t="str">
        <f t="shared" si="10"/>
        <v>a</v>
      </c>
      <c r="O98" t="str">
        <f t="shared" si="11"/>
        <v>a</v>
      </c>
      <c r="P98" t="str">
        <f t="shared" si="12"/>
        <v>a</v>
      </c>
      <c r="Q98" t="str">
        <f t="shared" si="13"/>
        <v>a</v>
      </c>
    </row>
    <row r="99" spans="3:17" ht="40.5">
      <c r="C99" s="26" t="s">
        <v>575</v>
      </c>
      <c r="D99" s="53" t="s">
        <v>483</v>
      </c>
      <c r="E99" s="53" t="s">
        <v>484</v>
      </c>
      <c r="F99" s="53" t="s">
        <v>484</v>
      </c>
      <c r="G99" s="53" t="s">
        <v>484</v>
      </c>
      <c r="H99" s="53" t="s">
        <v>484</v>
      </c>
      <c r="I99" s="53" t="s">
        <v>484</v>
      </c>
      <c r="J99" s="22" t="s">
        <v>651</v>
      </c>
      <c r="K99">
        <v>7</v>
      </c>
      <c r="L99" t="str">
        <f t="shared" si="8"/>
        <v>b</v>
      </c>
      <c r="M99" t="str">
        <f t="shared" si="9"/>
        <v>a</v>
      </c>
      <c r="N99" t="str">
        <f t="shared" si="10"/>
        <v>a</v>
      </c>
      <c r="O99" t="str">
        <f t="shared" si="11"/>
        <v>a</v>
      </c>
      <c r="P99" t="str">
        <f t="shared" si="12"/>
        <v>a</v>
      </c>
      <c r="Q99" t="str">
        <f t="shared" si="13"/>
        <v>a</v>
      </c>
    </row>
    <row r="100" spans="3:17" ht="40.5">
      <c r="C100" s="26" t="s">
        <v>575</v>
      </c>
      <c r="D100" s="53" t="s">
        <v>483</v>
      </c>
      <c r="E100" s="53" t="s">
        <v>484</v>
      </c>
      <c r="F100" s="53" t="s">
        <v>484</v>
      </c>
      <c r="G100" s="53" t="s">
        <v>484</v>
      </c>
      <c r="H100" s="53" t="s">
        <v>484</v>
      </c>
      <c r="I100" s="53" t="s">
        <v>484</v>
      </c>
      <c r="J100" s="22" t="s">
        <v>651</v>
      </c>
      <c r="K100">
        <v>8</v>
      </c>
      <c r="L100" t="str">
        <f t="shared" si="8"/>
        <v>b</v>
      </c>
      <c r="M100" t="str">
        <f t="shared" si="9"/>
        <v>a</v>
      </c>
      <c r="N100" t="str">
        <f t="shared" si="10"/>
        <v>a</v>
      </c>
      <c r="O100" t="str">
        <f t="shared" si="11"/>
        <v>a</v>
      </c>
      <c r="P100" t="str">
        <f t="shared" si="12"/>
        <v>a</v>
      </c>
      <c r="Q100" t="str">
        <f t="shared" si="13"/>
        <v>a</v>
      </c>
    </row>
    <row r="101" spans="3:17" ht="40.5">
      <c r="C101" s="26" t="s">
        <v>575</v>
      </c>
      <c r="D101" s="53" t="s">
        <v>483</v>
      </c>
      <c r="E101" s="53" t="s">
        <v>484</v>
      </c>
      <c r="F101" s="53" t="s">
        <v>484</v>
      </c>
      <c r="G101" s="53" t="s">
        <v>484</v>
      </c>
      <c r="H101" s="53" t="s">
        <v>484</v>
      </c>
      <c r="I101" s="53" t="s">
        <v>484</v>
      </c>
      <c r="J101" s="22" t="s">
        <v>651</v>
      </c>
      <c r="K101">
        <v>9</v>
      </c>
      <c r="L101" t="str">
        <f t="shared" si="8"/>
        <v>b</v>
      </c>
      <c r="M101" t="str">
        <f t="shared" si="9"/>
        <v>a</v>
      </c>
      <c r="N101" t="str">
        <f t="shared" si="10"/>
        <v>a</v>
      </c>
      <c r="O101" t="str">
        <f t="shared" si="11"/>
        <v>a</v>
      </c>
      <c r="P101" t="str">
        <f t="shared" si="12"/>
        <v>a</v>
      </c>
      <c r="Q101" t="str">
        <f t="shared" si="13"/>
        <v>a</v>
      </c>
    </row>
    <row r="102" spans="3:17" ht="40.5">
      <c r="C102" s="26" t="s">
        <v>575</v>
      </c>
      <c r="D102" s="53" t="s">
        <v>483</v>
      </c>
      <c r="E102" s="53" t="s">
        <v>484</v>
      </c>
      <c r="F102" s="53" t="s">
        <v>484</v>
      </c>
      <c r="G102" s="53" t="s">
        <v>484</v>
      </c>
      <c r="H102" s="53" t="s">
        <v>484</v>
      </c>
      <c r="I102" s="53" t="s">
        <v>484</v>
      </c>
      <c r="J102" s="22" t="s">
        <v>651</v>
      </c>
      <c r="K102">
        <v>10</v>
      </c>
      <c r="L102" t="str">
        <f t="shared" si="8"/>
        <v>b</v>
      </c>
      <c r="M102" t="str">
        <f t="shared" si="9"/>
        <v>a</v>
      </c>
      <c r="N102" t="str">
        <f t="shared" si="10"/>
        <v>a</v>
      </c>
      <c r="O102" t="str">
        <f t="shared" si="11"/>
        <v>a</v>
      </c>
      <c r="P102" t="str">
        <f t="shared" si="12"/>
        <v>a</v>
      </c>
      <c r="Q102" t="str">
        <f t="shared" si="13"/>
        <v>a</v>
      </c>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C1:P89"/>
  <sheetViews>
    <sheetView view="pageBreakPreview" zoomScaleSheetLayoutView="100" workbookViewId="0" topLeftCell="B3">
      <selection activeCell="J16" sqref="J1:J16384"/>
    </sheetView>
  </sheetViews>
  <sheetFormatPr defaultColWidth="9.00390625" defaultRowHeight="13.5"/>
  <cols>
    <col min="1" max="1" width="4.875" style="0" hidden="1" customWidth="1"/>
    <col min="2" max="2" width="0.6171875" style="0" customWidth="1"/>
    <col min="3" max="3" width="13.00390625" style="1" bestFit="1" customWidth="1"/>
    <col min="4" max="9" width="4.625" style="2" bestFit="1" customWidth="1"/>
    <col min="10" max="10" width="34.25390625" style="0" customWidth="1"/>
    <col min="11" max="11" width="8.375" style="0" bestFit="1" customWidth="1"/>
    <col min="12" max="12" width="2.50390625" style="0" bestFit="1" customWidth="1"/>
    <col min="13" max="16" width="2.375" style="0" bestFit="1" customWidth="1"/>
  </cols>
  <sheetData>
    <row r="1" spans="4:9" ht="13.5">
      <c r="D1" s="2">
        <f aca="true" t="shared" si="0" ref="D1:I1">$G$4-SUM(D7:D9)</f>
        <v>3</v>
      </c>
      <c r="E1" s="2">
        <f t="shared" si="0"/>
        <v>0</v>
      </c>
      <c r="F1" s="2">
        <f t="shared" si="0"/>
        <v>1</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658</v>
      </c>
      <c r="D4" s="97"/>
      <c r="E4" s="96">
        <v>63</v>
      </c>
      <c r="F4" s="97"/>
      <c r="G4" s="96">
        <f>COUNTA(C12:C151)-1</f>
        <v>46</v>
      </c>
      <c r="H4" s="97"/>
      <c r="I4" s="151">
        <f>G4/E4</f>
        <v>0.7301587301587301</v>
      </c>
      <c r="J4" s="151"/>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403</v>
      </c>
      <c r="D7" s="11">
        <f>COUNTIF($D$12:$D$151,C7)</f>
        <v>0</v>
      </c>
      <c r="E7" s="11">
        <f>COUNTIF($E$12:$E$151,C7)</f>
        <v>24</v>
      </c>
      <c r="F7" s="11">
        <f>COUNTIF($F$12:$F$151,C7)</f>
        <v>31</v>
      </c>
      <c r="G7" s="11">
        <f>COUNTIF($G$12:$G$151,C7)</f>
        <v>32</v>
      </c>
      <c r="H7" s="11">
        <f>COUNTIF($H$12:$H$151,C7)</f>
        <v>46</v>
      </c>
      <c r="I7" s="12">
        <f>COUNTIF($I$12:$I$151,C7)</f>
        <v>30</v>
      </c>
      <c r="J7" s="9"/>
    </row>
    <row r="8" spans="3:10" ht="13.5">
      <c r="C8" s="10" t="s">
        <v>404</v>
      </c>
      <c r="D8" s="13">
        <f>COUNTIF($D$12:$D$151,C8)</f>
        <v>25</v>
      </c>
      <c r="E8" s="13">
        <f>COUNTIF($E$12:$E$151,C8)</f>
        <v>1</v>
      </c>
      <c r="F8" s="13">
        <f>COUNTIF($F$12:$F$151,C8)</f>
        <v>14</v>
      </c>
      <c r="G8" s="13">
        <f>COUNTIF($G$12:$G$151,C8)</f>
        <v>0</v>
      </c>
      <c r="H8" s="13">
        <f>COUNTIF($H$12:$H$151,C8)</f>
        <v>0</v>
      </c>
      <c r="I8" s="14">
        <f>COUNTIF($I$12:$I$151,C8)</f>
        <v>0</v>
      </c>
      <c r="J8" s="9"/>
    </row>
    <row r="9" spans="3:10" ht="14.25" thickBot="1">
      <c r="C9" s="15" t="s">
        <v>405</v>
      </c>
      <c r="D9" s="16">
        <f>COUNTIF($D$12:$D$151,C9)</f>
        <v>18</v>
      </c>
      <c r="E9" s="16">
        <f>COUNTIF($E$12:$E$151,C9)</f>
        <v>21</v>
      </c>
      <c r="F9" s="16">
        <f>COUNTIF($F$12:$F$151,C9)</f>
        <v>0</v>
      </c>
      <c r="G9" s="16">
        <f>COUNTIF($G$12:$G$151,C9)</f>
        <v>14</v>
      </c>
      <c r="H9" s="16">
        <f>COUNTIF($H$12:$H$151,C9)</f>
        <v>0</v>
      </c>
      <c r="I9" s="17">
        <f>COUNTIF($I$12:$I$151,C9)</f>
        <v>16</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6" ht="343.5" customHeight="1">
      <c r="C12" s="55" t="s">
        <v>659</v>
      </c>
      <c r="D12" s="58" t="s">
        <v>485</v>
      </c>
      <c r="E12" s="58" t="s">
        <v>485</v>
      </c>
      <c r="F12" s="58" t="s">
        <v>484</v>
      </c>
      <c r="G12" s="58" t="s">
        <v>484</v>
      </c>
      <c r="H12" s="58" t="s">
        <v>484</v>
      </c>
      <c r="I12" s="58" t="s">
        <v>484</v>
      </c>
      <c r="J12" s="59" t="s">
        <v>676</v>
      </c>
      <c r="K12" t="str">
        <f aca="true" t="shared" si="1" ref="K12:P12">ASC(D12)</f>
        <v>c</v>
      </c>
      <c r="L12" t="str">
        <f t="shared" si="1"/>
        <v>c</v>
      </c>
      <c r="M12" t="str">
        <f t="shared" si="1"/>
        <v>a</v>
      </c>
      <c r="N12" t="str">
        <f t="shared" si="1"/>
        <v>a</v>
      </c>
      <c r="O12" t="str">
        <f t="shared" si="1"/>
        <v>a</v>
      </c>
      <c r="P12" t="str">
        <f t="shared" si="1"/>
        <v>a</v>
      </c>
    </row>
    <row r="13" spans="3:16" ht="13.5">
      <c r="C13" s="10" t="s">
        <v>675</v>
      </c>
      <c r="D13" s="54" t="s">
        <v>680</v>
      </c>
      <c r="E13" s="54" t="s">
        <v>485</v>
      </c>
      <c r="F13" s="54" t="s">
        <v>484</v>
      </c>
      <c r="G13" s="54" t="s">
        <v>484</v>
      </c>
      <c r="H13" s="54" t="s">
        <v>484</v>
      </c>
      <c r="I13" s="54" t="s">
        <v>484</v>
      </c>
      <c r="J13" s="60" t="s">
        <v>679</v>
      </c>
      <c r="K13" t="str">
        <f aca="true" t="shared" si="2" ref="K13:K30">ASC(D13)</f>
        <v>他</v>
      </c>
      <c r="L13" t="str">
        <f aca="true" t="shared" si="3" ref="L13:L41">ASC(E13)</f>
        <v>c</v>
      </c>
      <c r="M13" t="str">
        <f aca="true" t="shared" si="4" ref="M13:M41">ASC(F13)</f>
        <v>a</v>
      </c>
      <c r="N13" t="str">
        <f aca="true" t="shared" si="5" ref="N13:N41">ASC(G13)</f>
        <v>a</v>
      </c>
      <c r="O13" t="str">
        <f aca="true" t="shared" si="6" ref="O13:O41">ASC(H13)</f>
        <v>a</v>
      </c>
      <c r="P13" t="str">
        <f aca="true" t="shared" si="7" ref="P13:P41">ASC(I13)</f>
        <v>a</v>
      </c>
    </row>
    <row r="14" spans="3:16" ht="267.75" customHeight="1">
      <c r="C14" s="55" t="s">
        <v>660</v>
      </c>
      <c r="D14" s="58" t="s">
        <v>483</v>
      </c>
      <c r="E14" s="58" t="s">
        <v>484</v>
      </c>
      <c r="F14" s="58" t="s">
        <v>483</v>
      </c>
      <c r="G14" s="58" t="s">
        <v>485</v>
      </c>
      <c r="H14" s="58" t="s">
        <v>484</v>
      </c>
      <c r="I14" s="58" t="s">
        <v>485</v>
      </c>
      <c r="J14" s="59" t="s">
        <v>677</v>
      </c>
      <c r="K14" t="str">
        <f t="shared" si="2"/>
        <v>b</v>
      </c>
      <c r="L14" t="str">
        <f t="shared" si="3"/>
        <v>a</v>
      </c>
      <c r="M14" t="str">
        <f t="shared" si="4"/>
        <v>b</v>
      </c>
      <c r="N14" t="str">
        <f t="shared" si="5"/>
        <v>c</v>
      </c>
      <c r="O14" t="str">
        <f t="shared" si="6"/>
        <v>a</v>
      </c>
      <c r="P14" t="str">
        <f t="shared" si="7"/>
        <v>c</v>
      </c>
    </row>
    <row r="15" spans="3:16" ht="13.5" customHeight="1">
      <c r="C15" s="56" t="s">
        <v>175</v>
      </c>
      <c r="D15" s="54" t="s">
        <v>485</v>
      </c>
      <c r="E15" s="54" t="s">
        <v>485</v>
      </c>
      <c r="F15" s="54" t="s">
        <v>484</v>
      </c>
      <c r="G15" s="54" t="s">
        <v>484</v>
      </c>
      <c r="H15" s="54" t="s">
        <v>484</v>
      </c>
      <c r="I15" s="54" t="s">
        <v>484</v>
      </c>
      <c r="J15" s="61"/>
      <c r="K15" t="str">
        <f t="shared" si="2"/>
        <v>c</v>
      </c>
      <c r="L15" t="str">
        <f t="shared" si="3"/>
        <v>c</v>
      </c>
      <c r="M15" t="str">
        <f t="shared" si="4"/>
        <v>a</v>
      </c>
      <c r="N15" t="str">
        <f t="shared" si="5"/>
        <v>a</v>
      </c>
      <c r="O15" t="str">
        <f t="shared" si="6"/>
        <v>a</v>
      </c>
      <c r="P15" t="str">
        <f t="shared" si="7"/>
        <v>a</v>
      </c>
    </row>
    <row r="16" spans="3:16" ht="13.5">
      <c r="C16" s="56" t="s">
        <v>662</v>
      </c>
      <c r="D16" s="54" t="s">
        <v>483</v>
      </c>
      <c r="E16" s="54" t="s">
        <v>484</v>
      </c>
      <c r="F16" s="54" t="s">
        <v>484</v>
      </c>
      <c r="G16" s="54" t="s">
        <v>484</v>
      </c>
      <c r="H16" s="54" t="s">
        <v>484</v>
      </c>
      <c r="I16" s="54" t="s">
        <v>484</v>
      </c>
      <c r="J16" s="61"/>
      <c r="K16" t="str">
        <f t="shared" si="2"/>
        <v>b</v>
      </c>
      <c r="L16" t="str">
        <f t="shared" si="3"/>
        <v>a</v>
      </c>
      <c r="M16" t="str">
        <f t="shared" si="4"/>
        <v>a</v>
      </c>
      <c r="N16" t="str">
        <f t="shared" si="5"/>
        <v>a</v>
      </c>
      <c r="O16" t="str">
        <f t="shared" si="6"/>
        <v>a</v>
      </c>
      <c r="P16" t="str">
        <f t="shared" si="7"/>
        <v>a</v>
      </c>
    </row>
    <row r="17" spans="3:16" ht="13.5">
      <c r="C17" s="56" t="s">
        <v>663</v>
      </c>
      <c r="D17" s="54" t="s">
        <v>483</v>
      </c>
      <c r="E17" s="54" t="s">
        <v>484</v>
      </c>
      <c r="F17" s="54" t="s">
        <v>484</v>
      </c>
      <c r="G17" s="54" t="s">
        <v>484</v>
      </c>
      <c r="H17" s="54" t="s">
        <v>484</v>
      </c>
      <c r="I17" s="54" t="s">
        <v>484</v>
      </c>
      <c r="J17" s="61"/>
      <c r="K17" t="str">
        <f t="shared" si="2"/>
        <v>b</v>
      </c>
      <c r="L17" t="str">
        <f t="shared" si="3"/>
        <v>a</v>
      </c>
      <c r="M17" t="str">
        <f t="shared" si="4"/>
        <v>a</v>
      </c>
      <c r="N17" t="str">
        <f t="shared" si="5"/>
        <v>a</v>
      </c>
      <c r="O17" t="str">
        <f t="shared" si="6"/>
        <v>a</v>
      </c>
      <c r="P17" t="str">
        <f t="shared" si="7"/>
        <v>a</v>
      </c>
    </row>
    <row r="18" spans="3:16" ht="13.5">
      <c r="C18" s="56" t="s">
        <v>664</v>
      </c>
      <c r="D18" s="54" t="s">
        <v>483</v>
      </c>
      <c r="E18" s="54" t="s">
        <v>484</v>
      </c>
      <c r="F18" s="54" t="s">
        <v>484</v>
      </c>
      <c r="G18" s="54" t="s">
        <v>484</v>
      </c>
      <c r="H18" s="54" t="s">
        <v>484</v>
      </c>
      <c r="I18" s="54" t="s">
        <v>484</v>
      </c>
      <c r="J18" s="61"/>
      <c r="K18" t="str">
        <f t="shared" si="2"/>
        <v>b</v>
      </c>
      <c r="L18" t="str">
        <f t="shared" si="3"/>
        <v>a</v>
      </c>
      <c r="M18" t="str">
        <f t="shared" si="4"/>
        <v>a</v>
      </c>
      <c r="N18" t="str">
        <f t="shared" si="5"/>
        <v>a</v>
      </c>
      <c r="O18" t="str">
        <f t="shared" si="6"/>
        <v>a</v>
      </c>
      <c r="P18" t="str">
        <f t="shared" si="7"/>
        <v>a</v>
      </c>
    </row>
    <row r="19" spans="3:16" ht="13.5">
      <c r="C19" s="56" t="s">
        <v>665</v>
      </c>
      <c r="D19" s="54" t="s">
        <v>483</v>
      </c>
      <c r="E19" s="54" t="s">
        <v>484</v>
      </c>
      <c r="F19" s="54" t="s">
        <v>484</v>
      </c>
      <c r="G19" s="54" t="s">
        <v>484</v>
      </c>
      <c r="H19" s="54" t="s">
        <v>484</v>
      </c>
      <c r="I19" s="54" t="s">
        <v>484</v>
      </c>
      <c r="J19" s="61"/>
      <c r="K19" t="str">
        <f t="shared" si="2"/>
        <v>b</v>
      </c>
      <c r="L19" t="str">
        <f t="shared" si="3"/>
        <v>a</v>
      </c>
      <c r="M19" t="str">
        <f t="shared" si="4"/>
        <v>a</v>
      </c>
      <c r="N19" t="str">
        <f t="shared" si="5"/>
        <v>a</v>
      </c>
      <c r="O19" t="str">
        <f t="shared" si="6"/>
        <v>a</v>
      </c>
      <c r="P19" t="str">
        <f t="shared" si="7"/>
        <v>a</v>
      </c>
    </row>
    <row r="20" spans="3:16" ht="13.5">
      <c r="C20" s="56" t="s">
        <v>666</v>
      </c>
      <c r="D20" s="54" t="s">
        <v>483</v>
      </c>
      <c r="E20" s="54" t="s">
        <v>484</v>
      </c>
      <c r="F20" s="54" t="s">
        <v>484</v>
      </c>
      <c r="G20" s="54" t="s">
        <v>484</v>
      </c>
      <c r="H20" s="54" t="s">
        <v>484</v>
      </c>
      <c r="I20" s="54" t="s">
        <v>484</v>
      </c>
      <c r="J20" s="61"/>
      <c r="K20" t="str">
        <f t="shared" si="2"/>
        <v>b</v>
      </c>
      <c r="L20" t="str">
        <f t="shared" si="3"/>
        <v>a</v>
      </c>
      <c r="M20" t="str">
        <f t="shared" si="4"/>
        <v>a</v>
      </c>
      <c r="N20" t="str">
        <f t="shared" si="5"/>
        <v>a</v>
      </c>
      <c r="O20" t="str">
        <f t="shared" si="6"/>
        <v>a</v>
      </c>
      <c r="P20" t="str">
        <f t="shared" si="7"/>
        <v>a</v>
      </c>
    </row>
    <row r="21" spans="3:16" ht="13.5">
      <c r="C21" s="56" t="s">
        <v>667</v>
      </c>
      <c r="D21" s="54" t="s">
        <v>483</v>
      </c>
      <c r="E21" s="54" t="s">
        <v>484</v>
      </c>
      <c r="F21" s="54" t="s">
        <v>484</v>
      </c>
      <c r="G21" s="54" t="s">
        <v>484</v>
      </c>
      <c r="H21" s="54" t="s">
        <v>484</v>
      </c>
      <c r="I21" s="54" t="s">
        <v>484</v>
      </c>
      <c r="J21" s="61"/>
      <c r="K21" t="str">
        <f t="shared" si="2"/>
        <v>b</v>
      </c>
      <c r="L21" t="str">
        <f t="shared" si="3"/>
        <v>a</v>
      </c>
      <c r="M21" t="str">
        <f t="shared" si="4"/>
        <v>a</v>
      </c>
      <c r="N21" t="str">
        <f t="shared" si="5"/>
        <v>a</v>
      </c>
      <c r="O21" t="str">
        <f t="shared" si="6"/>
        <v>a</v>
      </c>
      <c r="P21" t="str">
        <f t="shared" si="7"/>
        <v>a</v>
      </c>
    </row>
    <row r="22" spans="3:16" ht="13.5">
      <c r="C22" s="56" t="s">
        <v>668</v>
      </c>
      <c r="D22" s="54" t="s">
        <v>483</v>
      </c>
      <c r="E22" s="54" t="s">
        <v>484</v>
      </c>
      <c r="F22" s="54" t="s">
        <v>484</v>
      </c>
      <c r="G22" s="54" t="s">
        <v>484</v>
      </c>
      <c r="H22" s="54" t="s">
        <v>484</v>
      </c>
      <c r="I22" s="54" t="s">
        <v>484</v>
      </c>
      <c r="J22" s="61"/>
      <c r="K22" t="str">
        <f t="shared" si="2"/>
        <v>b</v>
      </c>
      <c r="L22" t="str">
        <f t="shared" si="3"/>
        <v>a</v>
      </c>
      <c r="M22" t="str">
        <f t="shared" si="4"/>
        <v>a</v>
      </c>
      <c r="N22" t="str">
        <f t="shared" si="5"/>
        <v>a</v>
      </c>
      <c r="O22" t="str">
        <f t="shared" si="6"/>
        <v>a</v>
      </c>
      <c r="P22" t="str">
        <f t="shared" si="7"/>
        <v>a</v>
      </c>
    </row>
    <row r="23" spans="3:16" ht="13.5">
      <c r="C23" s="56" t="s">
        <v>669</v>
      </c>
      <c r="D23" s="54" t="s">
        <v>483</v>
      </c>
      <c r="E23" s="54" t="s">
        <v>484</v>
      </c>
      <c r="F23" s="54" t="s">
        <v>484</v>
      </c>
      <c r="G23" s="54" t="s">
        <v>484</v>
      </c>
      <c r="H23" s="54" t="s">
        <v>484</v>
      </c>
      <c r="I23" s="54" t="s">
        <v>484</v>
      </c>
      <c r="J23" s="61"/>
      <c r="K23" t="str">
        <f t="shared" si="2"/>
        <v>b</v>
      </c>
      <c r="L23" t="str">
        <f t="shared" si="3"/>
        <v>a</v>
      </c>
      <c r="M23" t="str">
        <f t="shared" si="4"/>
        <v>a</v>
      </c>
      <c r="N23" t="str">
        <f t="shared" si="5"/>
        <v>a</v>
      </c>
      <c r="O23" t="str">
        <f t="shared" si="6"/>
        <v>a</v>
      </c>
      <c r="P23" t="str">
        <f t="shared" si="7"/>
        <v>a</v>
      </c>
    </row>
    <row r="24" spans="3:16" ht="13.5">
      <c r="C24" s="56" t="s">
        <v>670</v>
      </c>
      <c r="D24" s="54" t="s">
        <v>483</v>
      </c>
      <c r="E24" s="54" t="s">
        <v>484</v>
      </c>
      <c r="F24" s="54" t="s">
        <v>484</v>
      </c>
      <c r="G24" s="54" t="s">
        <v>484</v>
      </c>
      <c r="H24" s="54" t="s">
        <v>484</v>
      </c>
      <c r="I24" s="54" t="s">
        <v>484</v>
      </c>
      <c r="J24" s="61"/>
      <c r="K24" t="str">
        <f t="shared" si="2"/>
        <v>b</v>
      </c>
      <c r="L24" t="str">
        <f t="shared" si="3"/>
        <v>a</v>
      </c>
      <c r="M24" t="str">
        <f t="shared" si="4"/>
        <v>a</v>
      </c>
      <c r="N24" t="str">
        <f t="shared" si="5"/>
        <v>a</v>
      </c>
      <c r="O24" t="str">
        <f t="shared" si="6"/>
        <v>a</v>
      </c>
      <c r="P24" t="str">
        <f t="shared" si="7"/>
        <v>a</v>
      </c>
    </row>
    <row r="25" spans="3:16" ht="13.5">
      <c r="C25" s="56" t="s">
        <v>671</v>
      </c>
      <c r="D25" s="54" t="s">
        <v>483</v>
      </c>
      <c r="E25" s="54" t="s">
        <v>484</v>
      </c>
      <c r="F25" s="54" t="s">
        <v>484</v>
      </c>
      <c r="G25" s="54" t="s">
        <v>484</v>
      </c>
      <c r="H25" s="54" t="s">
        <v>484</v>
      </c>
      <c r="I25" s="54" t="s">
        <v>484</v>
      </c>
      <c r="J25" s="61"/>
      <c r="K25" t="str">
        <f t="shared" si="2"/>
        <v>b</v>
      </c>
      <c r="L25" t="str">
        <f t="shared" si="3"/>
        <v>a</v>
      </c>
      <c r="M25" t="str">
        <f t="shared" si="4"/>
        <v>a</v>
      </c>
      <c r="N25" t="str">
        <f t="shared" si="5"/>
        <v>a</v>
      </c>
      <c r="O25" t="str">
        <f t="shared" si="6"/>
        <v>a</v>
      </c>
      <c r="P25" t="str">
        <f t="shared" si="7"/>
        <v>a</v>
      </c>
    </row>
    <row r="26" spans="3:16" ht="40.5">
      <c r="C26" s="56" t="s">
        <v>672</v>
      </c>
      <c r="D26" s="54"/>
      <c r="E26" s="54" t="s">
        <v>485</v>
      </c>
      <c r="F26" s="54" t="s">
        <v>484</v>
      </c>
      <c r="G26" s="54" t="s">
        <v>484</v>
      </c>
      <c r="H26" s="54" t="s">
        <v>484</v>
      </c>
      <c r="I26" s="54" t="s">
        <v>485</v>
      </c>
      <c r="J26" s="62" t="s">
        <v>177</v>
      </c>
      <c r="K26">
        <f t="shared" si="2"/>
      </c>
      <c r="L26" t="str">
        <f t="shared" si="3"/>
        <v>c</v>
      </c>
      <c r="M26" t="str">
        <f t="shared" si="4"/>
        <v>a</v>
      </c>
      <c r="N26" t="str">
        <f t="shared" si="5"/>
        <v>a</v>
      </c>
      <c r="O26" t="str">
        <f t="shared" si="6"/>
        <v>a</v>
      </c>
      <c r="P26" t="str">
        <f t="shared" si="7"/>
        <v>c</v>
      </c>
    </row>
    <row r="27" spans="3:16" ht="41.25" thickBot="1">
      <c r="C27" s="57" t="s">
        <v>673</v>
      </c>
      <c r="D27" s="63"/>
      <c r="E27" s="63" t="s">
        <v>485</v>
      </c>
      <c r="F27" s="63" t="s">
        <v>484</v>
      </c>
      <c r="G27" s="63" t="s">
        <v>484</v>
      </c>
      <c r="H27" s="63" t="s">
        <v>484</v>
      </c>
      <c r="I27" s="63" t="s">
        <v>485</v>
      </c>
      <c r="J27" s="64" t="s">
        <v>176</v>
      </c>
      <c r="K27">
        <f t="shared" si="2"/>
      </c>
      <c r="L27" t="str">
        <f t="shared" si="3"/>
        <v>c</v>
      </c>
      <c r="M27" t="str">
        <f t="shared" si="4"/>
        <v>a</v>
      </c>
      <c r="N27" t="str">
        <f t="shared" si="5"/>
        <v>a</v>
      </c>
      <c r="O27" t="str">
        <f t="shared" si="6"/>
        <v>a</v>
      </c>
      <c r="P27" t="str">
        <f t="shared" si="7"/>
        <v>c</v>
      </c>
    </row>
    <row r="28" spans="3:16" ht="40.5">
      <c r="C28" s="164" t="s">
        <v>674</v>
      </c>
      <c r="D28" s="54" t="s">
        <v>483</v>
      </c>
      <c r="E28" s="54" t="s">
        <v>483</v>
      </c>
      <c r="F28" s="54" t="s">
        <v>490</v>
      </c>
      <c r="G28" s="54" t="s">
        <v>484</v>
      </c>
      <c r="H28" s="54" t="s">
        <v>484</v>
      </c>
      <c r="I28" s="54" t="s">
        <v>484</v>
      </c>
      <c r="J28" s="60" t="s">
        <v>681</v>
      </c>
      <c r="K28" t="str">
        <f t="shared" si="2"/>
        <v>b</v>
      </c>
      <c r="L28" t="str">
        <f t="shared" si="3"/>
        <v>b</v>
      </c>
      <c r="M28">
        <f t="shared" si="4"/>
      </c>
      <c r="N28" t="str">
        <f t="shared" si="5"/>
        <v>a</v>
      </c>
      <c r="O28" t="str">
        <f t="shared" si="6"/>
        <v>a</v>
      </c>
      <c r="P28" t="str">
        <f t="shared" si="7"/>
        <v>a</v>
      </c>
    </row>
    <row r="29" spans="3:16" ht="188.25" customHeight="1">
      <c r="C29" s="165"/>
      <c r="D29" s="161" t="s">
        <v>383</v>
      </c>
      <c r="E29" s="162"/>
      <c r="F29" s="162"/>
      <c r="G29" s="162"/>
      <c r="H29" s="162"/>
      <c r="I29" s="162"/>
      <c r="J29" s="163"/>
      <c r="K29" t="e">
        <f t="shared" si="2"/>
        <v>#VALUE!</v>
      </c>
      <c r="L29">
        <f t="shared" si="3"/>
      </c>
      <c r="M29">
        <f t="shared" si="4"/>
      </c>
      <c r="N29">
        <f t="shared" si="5"/>
      </c>
      <c r="O29">
        <f t="shared" si="6"/>
      </c>
      <c r="P29">
        <f t="shared" si="7"/>
      </c>
    </row>
    <row r="30" spans="3:16" ht="162" customHeight="1">
      <c r="C30" s="55" t="s">
        <v>661</v>
      </c>
      <c r="D30" s="161" t="s">
        <v>678</v>
      </c>
      <c r="E30" s="162"/>
      <c r="F30" s="162"/>
      <c r="G30" s="162"/>
      <c r="H30" s="162"/>
      <c r="I30" s="162"/>
      <c r="J30" s="163"/>
      <c r="K30" t="e">
        <f t="shared" si="2"/>
        <v>#VALUE!</v>
      </c>
      <c r="L30">
        <f t="shared" si="3"/>
      </c>
      <c r="M30">
        <f t="shared" si="4"/>
      </c>
      <c r="N30">
        <f t="shared" si="5"/>
      </c>
      <c r="O30">
        <f t="shared" si="6"/>
      </c>
      <c r="P30">
        <f t="shared" si="7"/>
      </c>
    </row>
    <row r="31" spans="3:16" ht="40.5">
      <c r="C31" s="55" t="s">
        <v>659</v>
      </c>
      <c r="D31" s="58" t="s">
        <v>485</v>
      </c>
      <c r="E31" s="58" t="s">
        <v>485</v>
      </c>
      <c r="F31" s="58" t="s">
        <v>484</v>
      </c>
      <c r="G31" s="58" t="s">
        <v>484</v>
      </c>
      <c r="H31" s="58" t="s">
        <v>484</v>
      </c>
      <c r="I31" s="58" t="s">
        <v>484</v>
      </c>
      <c r="J31" s="59"/>
      <c r="K31">
        <v>1</v>
      </c>
      <c r="L31" t="str">
        <f t="shared" si="3"/>
        <v>c</v>
      </c>
      <c r="M31" t="str">
        <f t="shared" si="4"/>
        <v>a</v>
      </c>
      <c r="N31" t="str">
        <f t="shared" si="5"/>
        <v>a</v>
      </c>
      <c r="O31" t="str">
        <f t="shared" si="6"/>
        <v>a</v>
      </c>
      <c r="P31" t="str">
        <f t="shared" si="7"/>
        <v>a</v>
      </c>
    </row>
    <row r="32" spans="3:16" ht="40.5">
      <c r="C32" s="55" t="s">
        <v>659</v>
      </c>
      <c r="D32" s="58" t="s">
        <v>485</v>
      </c>
      <c r="E32" s="58" t="s">
        <v>485</v>
      </c>
      <c r="F32" s="58" t="s">
        <v>484</v>
      </c>
      <c r="G32" s="58" t="s">
        <v>484</v>
      </c>
      <c r="H32" s="58" t="s">
        <v>484</v>
      </c>
      <c r="I32" s="58" t="s">
        <v>484</v>
      </c>
      <c r="J32" s="59"/>
      <c r="K32">
        <v>2</v>
      </c>
      <c r="L32" t="str">
        <f t="shared" si="3"/>
        <v>c</v>
      </c>
      <c r="M32" t="str">
        <f t="shared" si="4"/>
        <v>a</v>
      </c>
      <c r="N32" t="str">
        <f t="shared" si="5"/>
        <v>a</v>
      </c>
      <c r="O32" t="str">
        <f t="shared" si="6"/>
        <v>a</v>
      </c>
      <c r="P32" t="str">
        <f t="shared" si="7"/>
        <v>a</v>
      </c>
    </row>
    <row r="33" spans="3:16" ht="40.5">
      <c r="C33" s="55" t="s">
        <v>659</v>
      </c>
      <c r="D33" s="58" t="s">
        <v>485</v>
      </c>
      <c r="E33" s="58" t="s">
        <v>485</v>
      </c>
      <c r="F33" s="58" t="s">
        <v>484</v>
      </c>
      <c r="G33" s="58" t="s">
        <v>484</v>
      </c>
      <c r="H33" s="58" t="s">
        <v>484</v>
      </c>
      <c r="I33" s="58" t="s">
        <v>484</v>
      </c>
      <c r="J33" s="59"/>
      <c r="K33">
        <v>3</v>
      </c>
      <c r="L33" t="str">
        <f t="shared" si="3"/>
        <v>c</v>
      </c>
      <c r="M33" t="str">
        <f t="shared" si="4"/>
        <v>a</v>
      </c>
      <c r="N33" t="str">
        <f t="shared" si="5"/>
        <v>a</v>
      </c>
      <c r="O33" t="str">
        <f t="shared" si="6"/>
        <v>a</v>
      </c>
      <c r="P33" t="str">
        <f t="shared" si="7"/>
        <v>a</v>
      </c>
    </row>
    <row r="34" spans="3:16" ht="40.5">
      <c r="C34" s="55" t="s">
        <v>659</v>
      </c>
      <c r="D34" s="58" t="s">
        <v>485</v>
      </c>
      <c r="E34" s="58" t="s">
        <v>485</v>
      </c>
      <c r="F34" s="58" t="s">
        <v>484</v>
      </c>
      <c r="G34" s="58" t="s">
        <v>484</v>
      </c>
      <c r="H34" s="58" t="s">
        <v>484</v>
      </c>
      <c r="I34" s="58" t="s">
        <v>484</v>
      </c>
      <c r="J34" s="59"/>
      <c r="K34">
        <v>4</v>
      </c>
      <c r="L34" t="str">
        <f t="shared" si="3"/>
        <v>c</v>
      </c>
      <c r="M34" t="str">
        <f t="shared" si="4"/>
        <v>a</v>
      </c>
      <c r="N34" t="str">
        <f t="shared" si="5"/>
        <v>a</v>
      </c>
      <c r="O34" t="str">
        <f t="shared" si="6"/>
        <v>a</v>
      </c>
      <c r="P34" t="str">
        <f t="shared" si="7"/>
        <v>a</v>
      </c>
    </row>
    <row r="35" spans="3:16" ht="40.5">
      <c r="C35" s="55" t="s">
        <v>659</v>
      </c>
      <c r="D35" s="58" t="s">
        <v>485</v>
      </c>
      <c r="E35" s="58" t="s">
        <v>485</v>
      </c>
      <c r="F35" s="58" t="s">
        <v>484</v>
      </c>
      <c r="G35" s="58" t="s">
        <v>484</v>
      </c>
      <c r="H35" s="58" t="s">
        <v>484</v>
      </c>
      <c r="I35" s="58" t="s">
        <v>484</v>
      </c>
      <c r="J35" s="59"/>
      <c r="K35">
        <v>5</v>
      </c>
      <c r="L35" t="str">
        <f t="shared" si="3"/>
        <v>c</v>
      </c>
      <c r="M35" t="str">
        <f t="shared" si="4"/>
        <v>a</v>
      </c>
      <c r="N35" t="str">
        <f t="shared" si="5"/>
        <v>a</v>
      </c>
      <c r="O35" t="str">
        <f t="shared" si="6"/>
        <v>a</v>
      </c>
      <c r="P35" t="str">
        <f t="shared" si="7"/>
        <v>a</v>
      </c>
    </row>
    <row r="36" spans="3:16" ht="40.5">
      <c r="C36" s="55" t="s">
        <v>659</v>
      </c>
      <c r="D36" s="58" t="s">
        <v>485</v>
      </c>
      <c r="E36" s="58" t="s">
        <v>485</v>
      </c>
      <c r="F36" s="58" t="s">
        <v>484</v>
      </c>
      <c r="G36" s="58" t="s">
        <v>484</v>
      </c>
      <c r="H36" s="58" t="s">
        <v>484</v>
      </c>
      <c r="I36" s="58" t="s">
        <v>484</v>
      </c>
      <c r="J36" s="59"/>
      <c r="K36">
        <v>6</v>
      </c>
      <c r="L36" t="str">
        <f t="shared" si="3"/>
        <v>c</v>
      </c>
      <c r="M36" t="str">
        <f t="shared" si="4"/>
        <v>a</v>
      </c>
      <c r="N36" t="str">
        <f t="shared" si="5"/>
        <v>a</v>
      </c>
      <c r="O36" t="str">
        <f t="shared" si="6"/>
        <v>a</v>
      </c>
      <c r="P36" t="str">
        <f t="shared" si="7"/>
        <v>a</v>
      </c>
    </row>
    <row r="37" spans="3:16" ht="40.5">
      <c r="C37" s="55" t="s">
        <v>659</v>
      </c>
      <c r="D37" s="58" t="s">
        <v>485</v>
      </c>
      <c r="E37" s="58" t="s">
        <v>485</v>
      </c>
      <c r="F37" s="58" t="s">
        <v>484</v>
      </c>
      <c r="G37" s="58" t="s">
        <v>484</v>
      </c>
      <c r="H37" s="58" t="s">
        <v>484</v>
      </c>
      <c r="I37" s="58" t="s">
        <v>484</v>
      </c>
      <c r="J37" s="59"/>
      <c r="K37">
        <v>7</v>
      </c>
      <c r="L37" t="str">
        <f t="shared" si="3"/>
        <v>c</v>
      </c>
      <c r="M37" t="str">
        <f t="shared" si="4"/>
        <v>a</v>
      </c>
      <c r="N37" t="str">
        <f t="shared" si="5"/>
        <v>a</v>
      </c>
      <c r="O37" t="str">
        <f t="shared" si="6"/>
        <v>a</v>
      </c>
      <c r="P37" t="str">
        <f t="shared" si="7"/>
        <v>a</v>
      </c>
    </row>
    <row r="38" spans="3:16" ht="40.5">
      <c r="C38" s="55" t="s">
        <v>659</v>
      </c>
      <c r="D38" s="58" t="s">
        <v>485</v>
      </c>
      <c r="E38" s="58" t="s">
        <v>485</v>
      </c>
      <c r="F38" s="58" t="s">
        <v>484</v>
      </c>
      <c r="G38" s="58" t="s">
        <v>484</v>
      </c>
      <c r="H38" s="58" t="s">
        <v>484</v>
      </c>
      <c r="I38" s="58" t="s">
        <v>484</v>
      </c>
      <c r="J38" s="59"/>
      <c r="K38">
        <v>8</v>
      </c>
      <c r="L38" t="str">
        <f t="shared" si="3"/>
        <v>c</v>
      </c>
      <c r="M38" t="str">
        <f t="shared" si="4"/>
        <v>a</v>
      </c>
      <c r="N38" t="str">
        <f t="shared" si="5"/>
        <v>a</v>
      </c>
      <c r="O38" t="str">
        <f t="shared" si="6"/>
        <v>a</v>
      </c>
      <c r="P38" t="str">
        <f t="shared" si="7"/>
        <v>a</v>
      </c>
    </row>
    <row r="39" spans="3:16" ht="40.5">
      <c r="C39" s="55" t="s">
        <v>659</v>
      </c>
      <c r="D39" s="58" t="s">
        <v>485</v>
      </c>
      <c r="E39" s="58" t="s">
        <v>485</v>
      </c>
      <c r="F39" s="58" t="s">
        <v>484</v>
      </c>
      <c r="G39" s="58" t="s">
        <v>484</v>
      </c>
      <c r="H39" s="58" t="s">
        <v>484</v>
      </c>
      <c r="I39" s="58" t="s">
        <v>484</v>
      </c>
      <c r="J39" s="59"/>
      <c r="K39">
        <v>9</v>
      </c>
      <c r="L39" t="str">
        <f t="shared" si="3"/>
        <v>c</v>
      </c>
      <c r="M39" t="str">
        <f t="shared" si="4"/>
        <v>a</v>
      </c>
      <c r="N39" t="str">
        <f t="shared" si="5"/>
        <v>a</v>
      </c>
      <c r="O39" t="str">
        <f t="shared" si="6"/>
        <v>a</v>
      </c>
      <c r="P39" t="str">
        <f t="shared" si="7"/>
        <v>a</v>
      </c>
    </row>
    <row r="40" spans="3:16" ht="40.5">
      <c r="C40" s="55" t="s">
        <v>659</v>
      </c>
      <c r="D40" s="58" t="s">
        <v>485</v>
      </c>
      <c r="E40" s="58" t="s">
        <v>485</v>
      </c>
      <c r="F40" s="58" t="s">
        <v>484</v>
      </c>
      <c r="G40" s="58" t="s">
        <v>484</v>
      </c>
      <c r="H40" s="58" t="s">
        <v>484</v>
      </c>
      <c r="I40" s="58" t="s">
        <v>484</v>
      </c>
      <c r="J40" s="59"/>
      <c r="K40">
        <v>10</v>
      </c>
      <c r="L40" t="str">
        <f t="shared" si="3"/>
        <v>c</v>
      </c>
      <c r="M40" t="str">
        <f t="shared" si="4"/>
        <v>a</v>
      </c>
      <c r="N40" t="str">
        <f t="shared" si="5"/>
        <v>a</v>
      </c>
      <c r="O40" t="str">
        <f t="shared" si="6"/>
        <v>a</v>
      </c>
      <c r="P40" t="str">
        <f t="shared" si="7"/>
        <v>a</v>
      </c>
    </row>
    <row r="41" spans="3:16" ht="40.5">
      <c r="C41" s="55" t="s">
        <v>659</v>
      </c>
      <c r="D41" s="58" t="s">
        <v>485</v>
      </c>
      <c r="E41" s="58" t="s">
        <v>485</v>
      </c>
      <c r="F41" s="58" t="s">
        <v>484</v>
      </c>
      <c r="G41" s="58" t="s">
        <v>484</v>
      </c>
      <c r="H41" s="58" t="s">
        <v>484</v>
      </c>
      <c r="I41" s="58" t="s">
        <v>484</v>
      </c>
      <c r="J41" s="59"/>
      <c r="K41">
        <v>11</v>
      </c>
      <c r="L41" t="str">
        <f t="shared" si="3"/>
        <v>c</v>
      </c>
      <c r="M41" t="str">
        <f t="shared" si="4"/>
        <v>a</v>
      </c>
      <c r="N41" t="str">
        <f t="shared" si="5"/>
        <v>a</v>
      </c>
      <c r="O41" t="str">
        <f t="shared" si="6"/>
        <v>a</v>
      </c>
      <c r="P41" t="str">
        <f t="shared" si="7"/>
        <v>a</v>
      </c>
    </row>
    <row r="42" spans="3:11" ht="40.5">
      <c r="C42" s="55" t="s">
        <v>659</v>
      </c>
      <c r="D42" s="58" t="s">
        <v>485</v>
      </c>
      <c r="E42" s="58" t="s">
        <v>485</v>
      </c>
      <c r="F42" s="58" t="s">
        <v>484</v>
      </c>
      <c r="G42" s="58" t="s">
        <v>484</v>
      </c>
      <c r="H42" s="58" t="s">
        <v>484</v>
      </c>
      <c r="I42" s="58" t="s">
        <v>484</v>
      </c>
      <c r="J42" s="59"/>
      <c r="K42">
        <v>12</v>
      </c>
    </row>
    <row r="43" spans="3:11" ht="40.5">
      <c r="C43" s="55" t="s">
        <v>659</v>
      </c>
      <c r="D43" s="58" t="s">
        <v>485</v>
      </c>
      <c r="E43" s="58" t="s">
        <v>485</v>
      </c>
      <c r="F43" s="58" t="s">
        <v>484</v>
      </c>
      <c r="G43" s="58" t="s">
        <v>484</v>
      </c>
      <c r="H43" s="58" t="s">
        <v>484</v>
      </c>
      <c r="I43" s="58" t="s">
        <v>484</v>
      </c>
      <c r="J43" s="59"/>
      <c r="K43">
        <v>13</v>
      </c>
    </row>
    <row r="44" spans="3:11" ht="40.5">
      <c r="C44" s="55" t="s">
        <v>659</v>
      </c>
      <c r="D44" s="58" t="s">
        <v>485</v>
      </c>
      <c r="E44" s="58" t="s">
        <v>485</v>
      </c>
      <c r="F44" s="58" t="s">
        <v>484</v>
      </c>
      <c r="G44" s="58" t="s">
        <v>484</v>
      </c>
      <c r="H44" s="58" t="s">
        <v>484</v>
      </c>
      <c r="I44" s="58" t="s">
        <v>484</v>
      </c>
      <c r="J44" s="59"/>
      <c r="K44">
        <v>14</v>
      </c>
    </row>
    <row r="45" spans="3:11" ht="40.5">
      <c r="C45" s="55" t="s">
        <v>659</v>
      </c>
      <c r="D45" s="58" t="s">
        <v>485</v>
      </c>
      <c r="E45" s="58" t="s">
        <v>485</v>
      </c>
      <c r="F45" s="58" t="s">
        <v>484</v>
      </c>
      <c r="G45" s="58" t="s">
        <v>484</v>
      </c>
      <c r="H45" s="58" t="s">
        <v>484</v>
      </c>
      <c r="I45" s="58" t="s">
        <v>484</v>
      </c>
      <c r="J45" s="59"/>
      <c r="K45">
        <v>15</v>
      </c>
    </row>
    <row r="46" spans="3:11" ht="40.5">
      <c r="C46" s="55" t="s">
        <v>659</v>
      </c>
      <c r="D46" s="58" t="s">
        <v>485</v>
      </c>
      <c r="E46" s="58" t="s">
        <v>485</v>
      </c>
      <c r="F46" s="58" t="s">
        <v>484</v>
      </c>
      <c r="G46" s="58" t="s">
        <v>484</v>
      </c>
      <c r="H46" s="58" t="s">
        <v>484</v>
      </c>
      <c r="I46" s="58" t="s">
        <v>484</v>
      </c>
      <c r="J46" s="59"/>
      <c r="K46">
        <v>16</v>
      </c>
    </row>
    <row r="47" spans="3:11" ht="54">
      <c r="C47" s="55" t="s">
        <v>660</v>
      </c>
      <c r="D47" s="58" t="s">
        <v>483</v>
      </c>
      <c r="E47" s="58" t="s">
        <v>484</v>
      </c>
      <c r="F47" s="58" t="s">
        <v>483</v>
      </c>
      <c r="G47" s="58" t="s">
        <v>485</v>
      </c>
      <c r="H47" s="58" t="s">
        <v>484</v>
      </c>
      <c r="I47" s="58" t="s">
        <v>485</v>
      </c>
      <c r="J47" s="59"/>
      <c r="K47">
        <v>1</v>
      </c>
    </row>
    <row r="48" spans="3:11" ht="54">
      <c r="C48" s="55" t="s">
        <v>660</v>
      </c>
      <c r="D48" s="58" t="s">
        <v>483</v>
      </c>
      <c r="E48" s="58" t="s">
        <v>484</v>
      </c>
      <c r="F48" s="58" t="s">
        <v>483</v>
      </c>
      <c r="G48" s="58" t="s">
        <v>485</v>
      </c>
      <c r="H48" s="58" t="s">
        <v>484</v>
      </c>
      <c r="I48" s="58" t="s">
        <v>485</v>
      </c>
      <c r="J48" s="59"/>
      <c r="K48">
        <v>2</v>
      </c>
    </row>
    <row r="49" spans="3:11" ht="54">
      <c r="C49" s="55" t="s">
        <v>660</v>
      </c>
      <c r="D49" s="58" t="s">
        <v>483</v>
      </c>
      <c r="E49" s="58" t="s">
        <v>484</v>
      </c>
      <c r="F49" s="58" t="s">
        <v>483</v>
      </c>
      <c r="G49" s="58" t="s">
        <v>485</v>
      </c>
      <c r="H49" s="58" t="s">
        <v>484</v>
      </c>
      <c r="I49" s="58" t="s">
        <v>485</v>
      </c>
      <c r="J49" s="59"/>
      <c r="K49">
        <v>3</v>
      </c>
    </row>
    <row r="50" spans="3:11" ht="54">
      <c r="C50" s="55" t="s">
        <v>660</v>
      </c>
      <c r="D50" s="58" t="s">
        <v>483</v>
      </c>
      <c r="E50" s="58" t="s">
        <v>484</v>
      </c>
      <c r="F50" s="58" t="s">
        <v>483</v>
      </c>
      <c r="G50" s="58" t="s">
        <v>485</v>
      </c>
      <c r="H50" s="58" t="s">
        <v>484</v>
      </c>
      <c r="I50" s="58" t="s">
        <v>485</v>
      </c>
      <c r="J50" s="59"/>
      <c r="K50">
        <v>4</v>
      </c>
    </row>
    <row r="51" spans="3:11" ht="54">
      <c r="C51" s="55" t="s">
        <v>660</v>
      </c>
      <c r="D51" s="58" t="s">
        <v>483</v>
      </c>
      <c r="E51" s="58" t="s">
        <v>484</v>
      </c>
      <c r="F51" s="58" t="s">
        <v>483</v>
      </c>
      <c r="G51" s="58" t="s">
        <v>485</v>
      </c>
      <c r="H51" s="58" t="s">
        <v>484</v>
      </c>
      <c r="I51" s="58" t="s">
        <v>485</v>
      </c>
      <c r="J51" s="59"/>
      <c r="K51">
        <v>5</v>
      </c>
    </row>
    <row r="52" spans="3:11" ht="54">
      <c r="C52" s="55" t="s">
        <v>660</v>
      </c>
      <c r="D52" s="58" t="s">
        <v>483</v>
      </c>
      <c r="E52" s="58" t="s">
        <v>484</v>
      </c>
      <c r="F52" s="58" t="s">
        <v>483</v>
      </c>
      <c r="G52" s="58" t="s">
        <v>485</v>
      </c>
      <c r="H52" s="58" t="s">
        <v>484</v>
      </c>
      <c r="I52" s="58" t="s">
        <v>485</v>
      </c>
      <c r="J52" s="59"/>
      <c r="K52">
        <v>6</v>
      </c>
    </row>
    <row r="53" spans="3:11" ht="54">
      <c r="C53" s="55" t="s">
        <v>660</v>
      </c>
      <c r="D53" s="58" t="s">
        <v>483</v>
      </c>
      <c r="E53" s="58" t="s">
        <v>484</v>
      </c>
      <c r="F53" s="58" t="s">
        <v>483</v>
      </c>
      <c r="G53" s="58" t="s">
        <v>485</v>
      </c>
      <c r="H53" s="58" t="s">
        <v>484</v>
      </c>
      <c r="I53" s="58" t="s">
        <v>485</v>
      </c>
      <c r="J53" s="59"/>
      <c r="K53">
        <v>7</v>
      </c>
    </row>
    <row r="54" spans="3:11" ht="54">
      <c r="C54" s="55" t="s">
        <v>660</v>
      </c>
      <c r="D54" s="58" t="s">
        <v>483</v>
      </c>
      <c r="E54" s="58" t="s">
        <v>484</v>
      </c>
      <c r="F54" s="58" t="s">
        <v>483</v>
      </c>
      <c r="G54" s="58" t="s">
        <v>485</v>
      </c>
      <c r="H54" s="58" t="s">
        <v>484</v>
      </c>
      <c r="I54" s="58" t="s">
        <v>485</v>
      </c>
      <c r="J54" s="59"/>
      <c r="K54">
        <v>8</v>
      </c>
    </row>
    <row r="55" spans="3:11" ht="54">
      <c r="C55" s="55" t="s">
        <v>660</v>
      </c>
      <c r="D55" s="58" t="s">
        <v>483</v>
      </c>
      <c r="E55" s="58" t="s">
        <v>484</v>
      </c>
      <c r="F55" s="58" t="s">
        <v>483</v>
      </c>
      <c r="G55" s="58" t="s">
        <v>485</v>
      </c>
      <c r="H55" s="58" t="s">
        <v>484</v>
      </c>
      <c r="I55" s="58" t="s">
        <v>485</v>
      </c>
      <c r="J55" s="59"/>
      <c r="K55">
        <v>9</v>
      </c>
    </row>
    <row r="56" spans="3:11" ht="54">
      <c r="C56" s="55" t="s">
        <v>660</v>
      </c>
      <c r="D56" s="58" t="s">
        <v>483</v>
      </c>
      <c r="E56" s="58" t="s">
        <v>484</v>
      </c>
      <c r="F56" s="58" t="s">
        <v>483</v>
      </c>
      <c r="G56" s="58" t="s">
        <v>485</v>
      </c>
      <c r="H56" s="58" t="s">
        <v>484</v>
      </c>
      <c r="I56" s="58" t="s">
        <v>485</v>
      </c>
      <c r="J56" s="59"/>
      <c r="K56">
        <v>10</v>
      </c>
    </row>
    <row r="57" spans="3:11" ht="54">
      <c r="C57" s="55" t="s">
        <v>660</v>
      </c>
      <c r="D57" s="58" t="s">
        <v>483</v>
      </c>
      <c r="E57" s="58" t="s">
        <v>484</v>
      </c>
      <c r="F57" s="58" t="s">
        <v>483</v>
      </c>
      <c r="G57" s="58" t="s">
        <v>485</v>
      </c>
      <c r="H57" s="58" t="s">
        <v>484</v>
      </c>
      <c r="I57" s="58" t="s">
        <v>485</v>
      </c>
      <c r="J57" s="59"/>
      <c r="K57">
        <v>11</v>
      </c>
    </row>
    <row r="58" spans="3:11" ht="54">
      <c r="C58" s="55" t="s">
        <v>660</v>
      </c>
      <c r="D58" s="58" t="s">
        <v>483</v>
      </c>
      <c r="E58" s="58" t="s">
        <v>484</v>
      </c>
      <c r="F58" s="58" t="s">
        <v>483</v>
      </c>
      <c r="G58" s="58" t="s">
        <v>485</v>
      </c>
      <c r="H58" s="58" t="s">
        <v>484</v>
      </c>
      <c r="I58" s="58" t="s">
        <v>485</v>
      </c>
      <c r="J58" s="59"/>
      <c r="K58">
        <v>12</v>
      </c>
    </row>
    <row r="59" spans="3:11" ht="54">
      <c r="C59" s="55" t="s">
        <v>660</v>
      </c>
      <c r="D59" s="58" t="s">
        <v>483</v>
      </c>
      <c r="E59" s="58" t="s">
        <v>484</v>
      </c>
      <c r="F59" s="58" t="s">
        <v>483</v>
      </c>
      <c r="G59" s="58" t="s">
        <v>485</v>
      </c>
      <c r="H59" s="58" t="s">
        <v>484</v>
      </c>
      <c r="I59" s="58" t="s">
        <v>485</v>
      </c>
      <c r="J59" s="59"/>
      <c r="K59">
        <v>13</v>
      </c>
    </row>
    <row r="60" spans="3:10" ht="13.5">
      <c r="C60" s="22"/>
      <c r="D60" s="13"/>
      <c r="E60" s="13"/>
      <c r="F60" s="13"/>
      <c r="G60" s="13"/>
      <c r="H60" s="13"/>
      <c r="I60" s="13"/>
      <c r="J60" s="21"/>
    </row>
    <row r="61" spans="3:10" ht="13.5">
      <c r="C61" s="22"/>
      <c r="D61" s="13"/>
      <c r="E61" s="13"/>
      <c r="F61" s="13"/>
      <c r="G61" s="13"/>
      <c r="H61" s="13"/>
      <c r="I61" s="13"/>
      <c r="J61" s="21"/>
    </row>
    <row r="62" spans="3:10" ht="13.5">
      <c r="C62" s="22"/>
      <c r="D62" s="13"/>
      <c r="E62" s="13"/>
      <c r="F62" s="13"/>
      <c r="G62" s="13"/>
      <c r="H62" s="13"/>
      <c r="I62" s="13"/>
      <c r="J62" s="21"/>
    </row>
    <row r="63" spans="3:10" ht="13.5">
      <c r="C63" s="22"/>
      <c r="D63" s="13"/>
      <c r="E63" s="13"/>
      <c r="F63" s="13"/>
      <c r="G63" s="13"/>
      <c r="H63" s="13"/>
      <c r="I63" s="13"/>
      <c r="J63" s="21"/>
    </row>
    <row r="64" spans="3:10" ht="13.5">
      <c r="C64" s="22"/>
      <c r="D64" s="13"/>
      <c r="E64" s="13"/>
      <c r="F64" s="13"/>
      <c r="G64" s="13"/>
      <c r="H64" s="13"/>
      <c r="I64" s="13"/>
      <c r="J64" s="21"/>
    </row>
    <row r="65" spans="3:10" ht="13.5">
      <c r="C65" s="22"/>
      <c r="D65" s="13"/>
      <c r="E65" s="13"/>
      <c r="F65" s="13"/>
      <c r="G65" s="13"/>
      <c r="H65" s="13"/>
      <c r="I65" s="13"/>
      <c r="J65" s="21"/>
    </row>
    <row r="66" spans="3:10" ht="13.5">
      <c r="C66" s="22"/>
      <c r="D66" s="13"/>
      <c r="E66" s="13"/>
      <c r="F66" s="13"/>
      <c r="G66" s="13"/>
      <c r="H66" s="13"/>
      <c r="I66" s="13"/>
      <c r="J66" s="21"/>
    </row>
    <row r="67" spans="3:10" ht="13.5">
      <c r="C67" s="22"/>
      <c r="D67" s="13"/>
      <c r="E67" s="13"/>
      <c r="F67" s="13"/>
      <c r="G67" s="13"/>
      <c r="H67" s="13"/>
      <c r="I67" s="13"/>
      <c r="J67" s="21"/>
    </row>
    <row r="68" spans="3:10" ht="13.5">
      <c r="C68" s="22"/>
      <c r="D68" s="13"/>
      <c r="E68" s="13"/>
      <c r="F68" s="13"/>
      <c r="G68" s="13"/>
      <c r="H68" s="13"/>
      <c r="I68" s="13"/>
      <c r="J68" s="21"/>
    </row>
    <row r="69" spans="3:10" ht="13.5">
      <c r="C69" s="22"/>
      <c r="D69" s="13"/>
      <c r="E69" s="13"/>
      <c r="F69" s="13"/>
      <c r="G69" s="13"/>
      <c r="H69" s="13"/>
      <c r="I69" s="13"/>
      <c r="J69" s="21"/>
    </row>
    <row r="70" spans="3:10" ht="13.5">
      <c r="C70" s="22"/>
      <c r="D70" s="13"/>
      <c r="E70" s="13"/>
      <c r="F70" s="13"/>
      <c r="G70" s="13"/>
      <c r="H70" s="13"/>
      <c r="I70" s="13"/>
      <c r="J70" s="21"/>
    </row>
    <row r="71" spans="3:10" ht="13.5">
      <c r="C71" s="22"/>
      <c r="D71" s="13"/>
      <c r="E71" s="13"/>
      <c r="F71" s="13"/>
      <c r="G71" s="13"/>
      <c r="H71" s="13"/>
      <c r="I71" s="13"/>
      <c r="J71" s="21"/>
    </row>
    <row r="72" spans="3:10" ht="13.5">
      <c r="C72" s="22"/>
      <c r="D72" s="13"/>
      <c r="E72" s="13"/>
      <c r="F72" s="13"/>
      <c r="G72" s="13"/>
      <c r="H72" s="13"/>
      <c r="I72" s="13"/>
      <c r="J72" s="21"/>
    </row>
    <row r="73" spans="3:10" ht="13.5">
      <c r="C73" s="22"/>
      <c r="D73" s="13"/>
      <c r="E73" s="13"/>
      <c r="F73" s="13"/>
      <c r="G73" s="13"/>
      <c r="H73" s="13"/>
      <c r="I73" s="13"/>
      <c r="J73" s="21"/>
    </row>
    <row r="74" spans="3:10" ht="13.5">
      <c r="C74" s="22"/>
      <c r="D74" s="13"/>
      <c r="E74" s="13"/>
      <c r="F74" s="13"/>
      <c r="G74" s="13"/>
      <c r="H74" s="13"/>
      <c r="I74" s="13"/>
      <c r="J74" s="21"/>
    </row>
    <row r="75" spans="3:10" ht="13.5">
      <c r="C75" s="22"/>
      <c r="D75" s="13"/>
      <c r="E75" s="13"/>
      <c r="F75" s="13"/>
      <c r="G75" s="13"/>
      <c r="H75" s="13"/>
      <c r="I75" s="13"/>
      <c r="J75" s="21"/>
    </row>
    <row r="76" spans="3:10" ht="13.5">
      <c r="C76" s="22"/>
      <c r="D76" s="13"/>
      <c r="E76" s="13"/>
      <c r="F76" s="13"/>
      <c r="G76" s="13"/>
      <c r="H76" s="13"/>
      <c r="I76" s="13"/>
      <c r="J76" s="21"/>
    </row>
    <row r="77" spans="3:10" ht="13.5">
      <c r="C77" s="22"/>
      <c r="D77" s="13"/>
      <c r="E77" s="13"/>
      <c r="F77" s="13"/>
      <c r="G77" s="13"/>
      <c r="H77" s="13"/>
      <c r="I77" s="13"/>
      <c r="J77" s="21"/>
    </row>
    <row r="78" spans="3:10" ht="13.5">
      <c r="C78" s="22"/>
      <c r="D78" s="13"/>
      <c r="E78" s="13"/>
      <c r="F78" s="13"/>
      <c r="G78" s="13"/>
      <c r="H78" s="13"/>
      <c r="I78" s="13"/>
      <c r="J78" s="21"/>
    </row>
    <row r="79" spans="3:10" ht="13.5">
      <c r="C79" s="22"/>
      <c r="D79" s="13"/>
      <c r="E79" s="13"/>
      <c r="F79" s="13"/>
      <c r="G79" s="13"/>
      <c r="H79" s="13"/>
      <c r="I79" s="13"/>
      <c r="J79" s="21"/>
    </row>
    <row r="80" spans="3:10" ht="13.5">
      <c r="C80" s="22"/>
      <c r="D80" s="13"/>
      <c r="E80" s="13"/>
      <c r="F80" s="13"/>
      <c r="G80" s="13"/>
      <c r="H80" s="13"/>
      <c r="I80" s="13"/>
      <c r="J80" s="21"/>
    </row>
    <row r="81" spans="3:10" ht="13.5">
      <c r="C81" s="22"/>
      <c r="D81" s="13"/>
      <c r="E81" s="13"/>
      <c r="F81" s="13"/>
      <c r="G81" s="13"/>
      <c r="H81" s="13"/>
      <c r="I81" s="13"/>
      <c r="J81" s="21"/>
    </row>
    <row r="82" spans="3:10" ht="13.5">
      <c r="C82" s="22"/>
      <c r="D82" s="13"/>
      <c r="E82" s="13"/>
      <c r="F82" s="13"/>
      <c r="G82" s="13"/>
      <c r="H82" s="13"/>
      <c r="I82" s="13"/>
      <c r="J82" s="21"/>
    </row>
    <row r="83" spans="3:10" ht="13.5">
      <c r="C83" s="22"/>
      <c r="D83" s="13"/>
      <c r="E83" s="13"/>
      <c r="F83" s="13"/>
      <c r="G83" s="13"/>
      <c r="H83" s="13"/>
      <c r="I83" s="13"/>
      <c r="J83" s="21"/>
    </row>
    <row r="84" spans="3:10" ht="13.5">
      <c r="C84" s="22"/>
      <c r="D84" s="13"/>
      <c r="E84" s="13"/>
      <c r="F84" s="13"/>
      <c r="G84" s="13"/>
      <c r="H84" s="13"/>
      <c r="I84" s="13"/>
      <c r="J84" s="21"/>
    </row>
    <row r="85" spans="3:10" ht="13.5">
      <c r="C85" s="22"/>
      <c r="D85" s="13"/>
      <c r="E85" s="13"/>
      <c r="F85" s="13"/>
      <c r="G85" s="13"/>
      <c r="H85" s="13"/>
      <c r="I85" s="13"/>
      <c r="J85" s="21"/>
    </row>
    <row r="86" spans="3:10" ht="13.5">
      <c r="C86" s="22"/>
      <c r="D86" s="13"/>
      <c r="E86" s="13"/>
      <c r="F86" s="13"/>
      <c r="G86" s="13"/>
      <c r="H86" s="13"/>
      <c r="I86" s="13"/>
      <c r="J86" s="21"/>
    </row>
    <row r="87" spans="3:10" ht="13.5">
      <c r="C87" s="22"/>
      <c r="D87" s="13"/>
      <c r="E87" s="13"/>
      <c r="F87" s="13"/>
      <c r="G87" s="13"/>
      <c r="H87" s="13"/>
      <c r="I87" s="13"/>
      <c r="J87" s="21"/>
    </row>
    <row r="88" spans="3:10" ht="13.5">
      <c r="C88" s="22"/>
      <c r="D88" s="13"/>
      <c r="E88" s="13"/>
      <c r="F88" s="13"/>
      <c r="G88" s="13"/>
      <c r="H88" s="13"/>
      <c r="I88" s="13"/>
      <c r="J88" s="21"/>
    </row>
    <row r="89" spans="3:10" ht="13.5">
      <c r="C89" s="22"/>
      <c r="D89" s="13"/>
      <c r="E89" s="13"/>
      <c r="F89" s="13"/>
      <c r="G89" s="13"/>
      <c r="H89" s="13"/>
      <c r="I89" s="13"/>
      <c r="J89" s="21"/>
    </row>
  </sheetData>
  <mergeCells count="8">
    <mergeCell ref="D30:J30"/>
    <mergeCell ref="C28:C29"/>
    <mergeCell ref="D29:J29"/>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C1:Q89"/>
  <sheetViews>
    <sheetView view="pageBreakPreview" zoomScaleSheetLayoutView="100" workbookViewId="0" topLeftCell="B1">
      <selection activeCell="J16" sqref="J1:J16384"/>
    </sheetView>
  </sheetViews>
  <sheetFormatPr defaultColWidth="9.00390625" defaultRowHeight="13.5"/>
  <cols>
    <col min="1" max="1" width="4.875" style="0" hidden="1" customWidth="1"/>
    <col min="2" max="2" width="0.6171875" style="0" customWidth="1"/>
    <col min="3" max="3" width="11.00390625" style="1" bestFit="1" customWidth="1"/>
    <col min="4" max="5" width="7.125" style="2" bestFit="1" customWidth="1"/>
    <col min="6" max="8" width="4.625" style="2" bestFit="1" customWidth="1"/>
    <col min="9" max="9" width="7.125" style="2" bestFit="1" customWidth="1"/>
    <col min="10" max="10" width="34.125" style="0" customWidth="1"/>
    <col min="11" max="16" width="2.375" style="0" bestFit="1" customWidth="1"/>
  </cols>
  <sheetData>
    <row r="1" spans="4:9" ht="13.5">
      <c r="D1" s="2">
        <f aca="true" t="shared" si="0" ref="D1:I1">$G$4-SUM(D7:D9)</f>
        <v>1</v>
      </c>
      <c r="E1" s="2">
        <f t="shared" si="0"/>
        <v>2</v>
      </c>
      <c r="F1" s="2">
        <f t="shared" si="0"/>
        <v>0</v>
      </c>
      <c r="G1" s="2">
        <f t="shared" si="0"/>
        <v>0</v>
      </c>
      <c r="H1" s="2">
        <f t="shared" si="0"/>
        <v>0</v>
      </c>
      <c r="I1" s="2">
        <f t="shared" si="0"/>
        <v>1</v>
      </c>
    </row>
    <row r="2" ht="14.25" thickBot="1"/>
    <row r="3" spans="3:10" s="3" customFormat="1" ht="15" thickBot="1">
      <c r="C3" s="149" t="s">
        <v>384</v>
      </c>
      <c r="D3" s="150"/>
      <c r="E3" s="149" t="s">
        <v>385</v>
      </c>
      <c r="F3" s="150"/>
      <c r="G3" s="149" t="s">
        <v>386</v>
      </c>
      <c r="H3" s="150"/>
      <c r="I3" s="149" t="s">
        <v>387</v>
      </c>
      <c r="J3" s="150"/>
    </row>
    <row r="4" spans="3:10" ht="25.5" customHeight="1" thickBot="1">
      <c r="C4" s="96" t="s">
        <v>682</v>
      </c>
      <c r="D4" s="97"/>
      <c r="E4" s="96">
        <v>56</v>
      </c>
      <c r="F4" s="97"/>
      <c r="G4" s="96">
        <f>COUNTA(C12:C151)</f>
        <v>23</v>
      </c>
      <c r="H4" s="97"/>
      <c r="I4" s="151">
        <f>G4/E4</f>
        <v>0.4107142857142857</v>
      </c>
      <c r="J4" s="151"/>
    </row>
    <row r="5" spans="3:4" ht="11.25" customHeight="1" thickBot="1">
      <c r="C5" s="4"/>
      <c r="D5" s="5"/>
    </row>
    <row r="6" spans="3:10" ht="14.25" thickBot="1">
      <c r="C6" s="6" t="s">
        <v>388</v>
      </c>
      <c r="D6" s="7" t="s">
        <v>389</v>
      </c>
      <c r="E6" s="7" t="s">
        <v>390</v>
      </c>
      <c r="F6" s="7" t="s">
        <v>391</v>
      </c>
      <c r="G6" s="7" t="s">
        <v>392</v>
      </c>
      <c r="H6" s="7" t="s">
        <v>393</v>
      </c>
      <c r="I6" s="8" t="s">
        <v>394</v>
      </c>
      <c r="J6" s="9"/>
    </row>
    <row r="7" spans="3:10" ht="13.5">
      <c r="C7" s="10" t="s">
        <v>403</v>
      </c>
      <c r="D7" s="11">
        <f>COUNTIF($D$12:$D$151,C7)</f>
        <v>5</v>
      </c>
      <c r="E7" s="11">
        <f>COUNTIF($E$12:$E$151,C7)</f>
        <v>6</v>
      </c>
      <c r="F7" s="11">
        <f>COUNTIF($F$12:$F$151,C7)</f>
        <v>22</v>
      </c>
      <c r="G7" s="11">
        <f>COUNTIF($G$12:$G$151,C7)</f>
        <v>21</v>
      </c>
      <c r="H7" s="11">
        <f>COUNTIF($H$12:$H$151,C7)</f>
        <v>22</v>
      </c>
      <c r="I7" s="12">
        <f>COUNTIF($I$12:$I$151,C7)</f>
        <v>16</v>
      </c>
      <c r="J7" s="9"/>
    </row>
    <row r="8" spans="3:10" ht="13.5">
      <c r="C8" s="10" t="s">
        <v>404</v>
      </c>
      <c r="D8" s="13">
        <f>COUNTIF($D$12:$D$151,C8)</f>
        <v>9</v>
      </c>
      <c r="E8" s="13">
        <f>COUNTIF($E$12:$E$151,C8)</f>
        <v>10</v>
      </c>
      <c r="F8" s="13">
        <f>COUNTIF($F$12:$F$151,C8)</f>
        <v>1</v>
      </c>
      <c r="G8" s="13">
        <f>COUNTIF($G$12:$G$151,C8)</f>
        <v>0</v>
      </c>
      <c r="H8" s="13">
        <f>COUNTIF($H$12:$H$151,C8)</f>
        <v>0</v>
      </c>
      <c r="I8" s="14">
        <f>COUNTIF($I$12:$I$151,C8)</f>
        <v>2</v>
      </c>
      <c r="J8" s="9"/>
    </row>
    <row r="9" spans="3:10" ht="14.25" thickBot="1">
      <c r="C9" s="15" t="s">
        <v>405</v>
      </c>
      <c r="D9" s="16">
        <f>COUNTIF($D$12:$D$151,C9)</f>
        <v>8</v>
      </c>
      <c r="E9" s="16">
        <f>COUNTIF($E$12:$E$151,C9)</f>
        <v>5</v>
      </c>
      <c r="F9" s="16">
        <f>COUNTIF($F$12:$F$151,C9)</f>
        <v>0</v>
      </c>
      <c r="G9" s="16">
        <f>COUNTIF($G$12:$G$151,C9)</f>
        <v>2</v>
      </c>
      <c r="H9" s="16">
        <f>COUNTIF($H$12:$H$151,C9)</f>
        <v>1</v>
      </c>
      <c r="I9" s="17">
        <f>COUNTIF($I$12:$I$151,C9)</f>
        <v>4</v>
      </c>
      <c r="J9" s="9"/>
    </row>
    <row r="10" spans="3:9" s="9" customFormat="1" ht="13.5">
      <c r="C10" s="18"/>
      <c r="D10" s="19"/>
      <c r="E10" s="19"/>
      <c r="F10" s="19"/>
      <c r="G10" s="19"/>
      <c r="H10" s="19"/>
      <c r="I10" s="19"/>
    </row>
    <row r="11" spans="3:10" s="9" customFormat="1" ht="13.5">
      <c r="C11" s="20" t="s">
        <v>395</v>
      </c>
      <c r="D11" s="13" t="s">
        <v>389</v>
      </c>
      <c r="E11" s="13" t="s">
        <v>390</v>
      </c>
      <c r="F11" s="13" t="s">
        <v>391</v>
      </c>
      <c r="G11" s="13" t="s">
        <v>392</v>
      </c>
      <c r="H11" s="13" t="s">
        <v>393</v>
      </c>
      <c r="I11" s="13" t="s">
        <v>394</v>
      </c>
      <c r="J11" s="21" t="s">
        <v>396</v>
      </c>
    </row>
    <row r="12" spans="3:17" s="68" customFormat="1" ht="13.5">
      <c r="C12" s="66" t="s">
        <v>683</v>
      </c>
      <c r="D12" s="23" t="s">
        <v>483</v>
      </c>
      <c r="E12" s="23" t="s">
        <v>483</v>
      </c>
      <c r="F12" s="23" t="s">
        <v>484</v>
      </c>
      <c r="G12" s="23" t="s">
        <v>484</v>
      </c>
      <c r="H12" s="23" t="s">
        <v>484</v>
      </c>
      <c r="I12" s="23" t="s">
        <v>484</v>
      </c>
      <c r="J12" s="67"/>
      <c r="K12" s="68" t="str">
        <f>ASC(D12)</f>
        <v>b</v>
      </c>
      <c r="L12" s="68" t="str">
        <f aca="true" t="shared" si="1" ref="L12:Q12">ASC(E12)</f>
        <v>b</v>
      </c>
      <c r="M12" s="68" t="str">
        <f t="shared" si="1"/>
        <v>a</v>
      </c>
      <c r="N12" s="68" t="str">
        <f t="shared" si="1"/>
        <v>a</v>
      </c>
      <c r="O12" s="68" t="str">
        <f t="shared" si="1"/>
        <v>a</v>
      </c>
      <c r="P12" s="68" t="str">
        <f t="shared" si="1"/>
        <v>a</v>
      </c>
      <c r="Q12" s="68">
        <f t="shared" si="1"/>
      </c>
    </row>
    <row r="13" spans="3:16" s="68" customFormat="1" ht="13.5">
      <c r="C13" s="66" t="s">
        <v>684</v>
      </c>
      <c r="D13" s="23" t="s">
        <v>712</v>
      </c>
      <c r="E13" s="23" t="s">
        <v>712</v>
      </c>
      <c r="F13" s="23" t="s">
        <v>484</v>
      </c>
      <c r="G13" s="23" t="s">
        <v>484</v>
      </c>
      <c r="H13" s="23" t="s">
        <v>484</v>
      </c>
      <c r="I13" s="23" t="s">
        <v>484</v>
      </c>
      <c r="J13" s="67"/>
      <c r="K13" s="68" t="str">
        <f aca="true" t="shared" si="2" ref="K13:K34">ASC(D13)</f>
        <v>未回答</v>
      </c>
      <c r="L13" s="68" t="str">
        <f aca="true" t="shared" si="3" ref="L13:L34">ASC(E13)</f>
        <v>未回答</v>
      </c>
      <c r="M13" s="68" t="str">
        <f aca="true" t="shared" si="4" ref="M13:M34">ASC(F13)</f>
        <v>a</v>
      </c>
      <c r="N13" s="68" t="str">
        <f aca="true" t="shared" si="5" ref="N13:N34">ASC(G13)</f>
        <v>a</v>
      </c>
      <c r="O13" s="68" t="str">
        <f aca="true" t="shared" si="6" ref="O13:O34">ASC(H13)</f>
        <v>a</v>
      </c>
      <c r="P13" s="68" t="str">
        <f aca="true" t="shared" si="7" ref="P13:P34">ASC(I13)</f>
        <v>a</v>
      </c>
    </row>
    <row r="14" spans="3:16" s="68" customFormat="1" ht="13.5">
      <c r="C14" s="66" t="s">
        <v>685</v>
      </c>
      <c r="D14" s="23" t="s">
        <v>483</v>
      </c>
      <c r="E14" s="23" t="s">
        <v>712</v>
      </c>
      <c r="F14" s="23" t="s">
        <v>484</v>
      </c>
      <c r="G14" s="23" t="s">
        <v>484</v>
      </c>
      <c r="H14" s="23" t="s">
        <v>484</v>
      </c>
      <c r="I14" s="23" t="s">
        <v>484</v>
      </c>
      <c r="J14" s="67"/>
      <c r="K14" s="68" t="str">
        <f t="shared" si="2"/>
        <v>b</v>
      </c>
      <c r="L14" s="68" t="str">
        <f t="shared" si="3"/>
        <v>未回答</v>
      </c>
      <c r="M14" s="68" t="str">
        <f t="shared" si="4"/>
        <v>a</v>
      </c>
      <c r="N14" s="68" t="str">
        <f t="shared" si="5"/>
        <v>a</v>
      </c>
      <c r="O14" s="68" t="str">
        <f t="shared" si="6"/>
        <v>a</v>
      </c>
      <c r="P14" s="68" t="str">
        <f t="shared" si="7"/>
        <v>a</v>
      </c>
    </row>
    <row r="15" spans="3:16" s="68" customFormat="1" ht="13.5">
      <c r="C15" s="66" t="s">
        <v>686</v>
      </c>
      <c r="D15" s="23" t="s">
        <v>483</v>
      </c>
      <c r="E15" s="23" t="s">
        <v>484</v>
      </c>
      <c r="F15" s="23" t="s">
        <v>484</v>
      </c>
      <c r="G15" s="23" t="s">
        <v>484</v>
      </c>
      <c r="H15" s="23" t="s">
        <v>484</v>
      </c>
      <c r="I15" s="23" t="s">
        <v>485</v>
      </c>
      <c r="J15" s="67"/>
      <c r="K15" s="68" t="str">
        <f t="shared" si="2"/>
        <v>b</v>
      </c>
      <c r="L15" s="68" t="str">
        <f t="shared" si="3"/>
        <v>a</v>
      </c>
      <c r="M15" s="68" t="str">
        <f t="shared" si="4"/>
        <v>a</v>
      </c>
      <c r="N15" s="68" t="str">
        <f t="shared" si="5"/>
        <v>a</v>
      </c>
      <c r="O15" s="68" t="str">
        <f t="shared" si="6"/>
        <v>a</v>
      </c>
      <c r="P15" s="68" t="str">
        <f t="shared" si="7"/>
        <v>c</v>
      </c>
    </row>
    <row r="16" spans="3:16" s="68" customFormat="1" ht="13.5">
      <c r="C16" s="66" t="s">
        <v>687</v>
      </c>
      <c r="D16" s="23" t="s">
        <v>484</v>
      </c>
      <c r="E16" s="23" t="s">
        <v>485</v>
      </c>
      <c r="F16" s="23" t="s">
        <v>484</v>
      </c>
      <c r="G16" s="23" t="s">
        <v>485</v>
      </c>
      <c r="H16" s="23" t="s">
        <v>484</v>
      </c>
      <c r="I16" s="23" t="s">
        <v>712</v>
      </c>
      <c r="J16" s="67"/>
      <c r="K16" s="68" t="str">
        <f t="shared" si="2"/>
        <v>a</v>
      </c>
      <c r="L16" s="68" t="str">
        <f t="shared" si="3"/>
        <v>c</v>
      </c>
      <c r="M16" s="68" t="str">
        <f t="shared" si="4"/>
        <v>a</v>
      </c>
      <c r="N16" s="68" t="str">
        <f t="shared" si="5"/>
        <v>c</v>
      </c>
      <c r="O16" s="68" t="str">
        <f t="shared" si="6"/>
        <v>a</v>
      </c>
      <c r="P16" s="68" t="str">
        <f t="shared" si="7"/>
        <v>未回答</v>
      </c>
    </row>
    <row r="17" spans="3:16" s="68" customFormat="1" ht="13.5">
      <c r="C17" s="66" t="s">
        <v>688</v>
      </c>
      <c r="D17" s="23" t="s">
        <v>484</v>
      </c>
      <c r="E17" s="23" t="s">
        <v>484</v>
      </c>
      <c r="F17" s="23" t="s">
        <v>484</v>
      </c>
      <c r="G17" s="23" t="s">
        <v>484</v>
      </c>
      <c r="H17" s="23" t="s">
        <v>484</v>
      </c>
      <c r="I17" s="23" t="s">
        <v>484</v>
      </c>
      <c r="J17" s="67"/>
      <c r="K17" s="68" t="str">
        <f t="shared" si="2"/>
        <v>a</v>
      </c>
      <c r="L17" s="68" t="str">
        <f t="shared" si="3"/>
        <v>a</v>
      </c>
      <c r="M17" s="68" t="str">
        <f t="shared" si="4"/>
        <v>a</v>
      </c>
      <c r="N17" s="68" t="str">
        <f t="shared" si="5"/>
        <v>a</v>
      </c>
      <c r="O17" s="68" t="str">
        <f t="shared" si="6"/>
        <v>a</v>
      </c>
      <c r="P17" s="68" t="str">
        <f t="shared" si="7"/>
        <v>a</v>
      </c>
    </row>
    <row r="18" spans="3:16" s="68" customFormat="1" ht="81">
      <c r="C18" s="66" t="s">
        <v>689</v>
      </c>
      <c r="D18" s="23" t="s">
        <v>484</v>
      </c>
      <c r="E18" s="23" t="s">
        <v>484</v>
      </c>
      <c r="F18" s="23" t="s">
        <v>484</v>
      </c>
      <c r="G18" s="23" t="s">
        <v>484</v>
      </c>
      <c r="H18" s="23" t="s">
        <v>484</v>
      </c>
      <c r="I18" s="23" t="s">
        <v>484</v>
      </c>
      <c r="J18" s="67" t="s">
        <v>706</v>
      </c>
      <c r="K18" s="68" t="str">
        <f t="shared" si="2"/>
        <v>a</v>
      </c>
      <c r="L18" s="68" t="str">
        <f t="shared" si="3"/>
        <v>a</v>
      </c>
      <c r="M18" s="68" t="str">
        <f t="shared" si="4"/>
        <v>a</v>
      </c>
      <c r="N18" s="68" t="str">
        <f t="shared" si="5"/>
        <v>a</v>
      </c>
      <c r="O18" s="68" t="str">
        <f t="shared" si="6"/>
        <v>a</v>
      </c>
      <c r="P18" s="68" t="str">
        <f t="shared" si="7"/>
        <v>a</v>
      </c>
    </row>
    <row r="19" spans="3:16" s="68" customFormat="1" ht="13.5">
      <c r="C19" s="66" t="s">
        <v>690</v>
      </c>
      <c r="D19" s="23" t="s">
        <v>485</v>
      </c>
      <c r="E19" s="23" t="s">
        <v>483</v>
      </c>
      <c r="F19" s="23" t="s">
        <v>484</v>
      </c>
      <c r="G19" s="23" t="s">
        <v>484</v>
      </c>
      <c r="H19" s="23" t="s">
        <v>484</v>
      </c>
      <c r="I19" s="23" t="s">
        <v>484</v>
      </c>
      <c r="J19" s="67"/>
      <c r="K19" s="68" t="str">
        <f t="shared" si="2"/>
        <v>c</v>
      </c>
      <c r="L19" s="68" t="str">
        <f t="shared" si="3"/>
        <v>b</v>
      </c>
      <c r="M19" s="68" t="str">
        <f t="shared" si="4"/>
        <v>a</v>
      </c>
      <c r="N19" s="68" t="str">
        <f t="shared" si="5"/>
        <v>a</v>
      </c>
      <c r="O19" s="68" t="str">
        <f t="shared" si="6"/>
        <v>a</v>
      </c>
      <c r="P19" s="68" t="str">
        <f t="shared" si="7"/>
        <v>a</v>
      </c>
    </row>
    <row r="20" spans="3:16" s="68" customFormat="1" ht="13.5">
      <c r="C20" s="66" t="s">
        <v>691</v>
      </c>
      <c r="D20" s="23" t="s">
        <v>485</v>
      </c>
      <c r="E20" s="23" t="s">
        <v>483</v>
      </c>
      <c r="F20" s="23" t="s">
        <v>484</v>
      </c>
      <c r="G20" s="23" t="s">
        <v>484</v>
      </c>
      <c r="H20" s="23" t="s">
        <v>484</v>
      </c>
      <c r="I20" s="23" t="s">
        <v>484</v>
      </c>
      <c r="J20" s="67"/>
      <c r="K20" s="68" t="str">
        <f t="shared" si="2"/>
        <v>c</v>
      </c>
      <c r="L20" s="68" t="str">
        <f t="shared" si="3"/>
        <v>b</v>
      </c>
      <c r="M20" s="68" t="str">
        <f t="shared" si="4"/>
        <v>a</v>
      </c>
      <c r="N20" s="68" t="str">
        <f t="shared" si="5"/>
        <v>a</v>
      </c>
      <c r="O20" s="68" t="str">
        <f t="shared" si="6"/>
        <v>a</v>
      </c>
      <c r="P20" s="68" t="str">
        <f t="shared" si="7"/>
        <v>a</v>
      </c>
    </row>
    <row r="21" spans="3:16" s="68" customFormat="1" ht="13.5">
      <c r="C21" s="66" t="s">
        <v>692</v>
      </c>
      <c r="D21" s="23" t="s">
        <v>483</v>
      </c>
      <c r="E21" s="23" t="s">
        <v>483</v>
      </c>
      <c r="F21" s="23" t="s">
        <v>484</v>
      </c>
      <c r="G21" s="23" t="s">
        <v>484</v>
      </c>
      <c r="H21" s="23" t="s">
        <v>484</v>
      </c>
      <c r="I21" s="23" t="s">
        <v>484</v>
      </c>
      <c r="J21" s="67"/>
      <c r="K21" s="68" t="str">
        <f t="shared" si="2"/>
        <v>b</v>
      </c>
      <c r="L21" s="68" t="str">
        <f t="shared" si="3"/>
        <v>b</v>
      </c>
      <c r="M21" s="68" t="str">
        <f t="shared" si="4"/>
        <v>a</v>
      </c>
      <c r="N21" s="68" t="str">
        <f t="shared" si="5"/>
        <v>a</v>
      </c>
      <c r="O21" s="68" t="str">
        <f t="shared" si="6"/>
        <v>a</v>
      </c>
      <c r="P21" s="68" t="str">
        <f t="shared" si="7"/>
        <v>a</v>
      </c>
    </row>
    <row r="22" spans="3:16" s="68" customFormat="1" ht="13.5">
      <c r="C22" s="66" t="s">
        <v>693</v>
      </c>
      <c r="D22" s="23" t="s">
        <v>483</v>
      </c>
      <c r="E22" s="23" t="s">
        <v>483</v>
      </c>
      <c r="F22" s="23" t="s">
        <v>484</v>
      </c>
      <c r="G22" s="23" t="s">
        <v>484</v>
      </c>
      <c r="H22" s="23" t="s">
        <v>484</v>
      </c>
      <c r="I22" s="23" t="s">
        <v>483</v>
      </c>
      <c r="J22" s="67"/>
      <c r="K22" s="68" t="str">
        <f t="shared" si="2"/>
        <v>b</v>
      </c>
      <c r="L22" s="68" t="str">
        <f t="shared" si="3"/>
        <v>b</v>
      </c>
      <c r="M22" s="68" t="str">
        <f t="shared" si="4"/>
        <v>a</v>
      </c>
      <c r="N22" s="68" t="str">
        <f t="shared" si="5"/>
        <v>a</v>
      </c>
      <c r="O22" s="68" t="str">
        <f t="shared" si="6"/>
        <v>a</v>
      </c>
      <c r="P22" s="68" t="str">
        <f t="shared" si="7"/>
        <v>b</v>
      </c>
    </row>
    <row r="23" spans="3:16" s="68" customFormat="1" ht="13.5">
      <c r="C23" s="66" t="s">
        <v>694</v>
      </c>
      <c r="D23" s="23" t="s">
        <v>484</v>
      </c>
      <c r="E23" s="23" t="s">
        <v>483</v>
      </c>
      <c r="F23" s="23" t="s">
        <v>484</v>
      </c>
      <c r="G23" s="23" t="s">
        <v>484</v>
      </c>
      <c r="H23" s="23" t="s">
        <v>484</v>
      </c>
      <c r="I23" s="23" t="s">
        <v>484</v>
      </c>
      <c r="J23" s="67"/>
      <c r="K23" s="68" t="str">
        <f t="shared" si="2"/>
        <v>a</v>
      </c>
      <c r="L23" s="68" t="str">
        <f t="shared" si="3"/>
        <v>b</v>
      </c>
      <c r="M23" s="68" t="str">
        <f t="shared" si="4"/>
        <v>a</v>
      </c>
      <c r="N23" s="68" t="str">
        <f t="shared" si="5"/>
        <v>a</v>
      </c>
      <c r="O23" s="68" t="str">
        <f t="shared" si="6"/>
        <v>a</v>
      </c>
      <c r="P23" s="68" t="str">
        <f t="shared" si="7"/>
        <v>a</v>
      </c>
    </row>
    <row r="24" spans="3:16" s="68" customFormat="1" ht="13.5">
      <c r="C24" s="66" t="s">
        <v>695</v>
      </c>
      <c r="D24" s="23" t="s">
        <v>483</v>
      </c>
      <c r="E24" s="23" t="s">
        <v>484</v>
      </c>
      <c r="F24" s="23" t="s">
        <v>484</v>
      </c>
      <c r="G24" s="23" t="s">
        <v>484</v>
      </c>
      <c r="H24" s="23" t="s">
        <v>484</v>
      </c>
      <c r="I24" s="23" t="s">
        <v>484</v>
      </c>
      <c r="J24" s="67" t="s">
        <v>707</v>
      </c>
      <c r="K24" s="68" t="str">
        <f t="shared" si="2"/>
        <v>b</v>
      </c>
      <c r="L24" s="68" t="str">
        <f t="shared" si="3"/>
        <v>a</v>
      </c>
      <c r="M24" s="68" t="str">
        <f t="shared" si="4"/>
        <v>a</v>
      </c>
      <c r="N24" s="68" t="str">
        <f t="shared" si="5"/>
        <v>a</v>
      </c>
      <c r="O24" s="68" t="str">
        <f t="shared" si="6"/>
        <v>a</v>
      </c>
      <c r="P24" s="68" t="str">
        <f t="shared" si="7"/>
        <v>a</v>
      </c>
    </row>
    <row r="25" spans="3:16" s="68" customFormat="1" ht="13.5">
      <c r="C25" s="66" t="s">
        <v>696</v>
      </c>
      <c r="D25" s="23" t="s">
        <v>485</v>
      </c>
      <c r="E25" s="23" t="s">
        <v>485</v>
      </c>
      <c r="F25" s="23" t="s">
        <v>484</v>
      </c>
      <c r="G25" s="23" t="s">
        <v>484</v>
      </c>
      <c r="H25" s="23" t="s">
        <v>484</v>
      </c>
      <c r="I25" s="23" t="s">
        <v>484</v>
      </c>
      <c r="J25" s="67"/>
      <c r="K25" s="68" t="str">
        <f t="shared" si="2"/>
        <v>c</v>
      </c>
      <c r="L25" s="68" t="str">
        <f t="shared" si="3"/>
        <v>c</v>
      </c>
      <c r="M25" s="68" t="str">
        <f t="shared" si="4"/>
        <v>a</v>
      </c>
      <c r="N25" s="68" t="str">
        <f t="shared" si="5"/>
        <v>a</v>
      </c>
      <c r="O25" s="68" t="str">
        <f t="shared" si="6"/>
        <v>a</v>
      </c>
      <c r="P25" s="68" t="str">
        <f t="shared" si="7"/>
        <v>a</v>
      </c>
    </row>
    <row r="26" spans="3:16" s="68" customFormat="1" ht="13.5">
      <c r="C26" s="66" t="s">
        <v>697</v>
      </c>
      <c r="D26" s="23" t="s">
        <v>483</v>
      </c>
      <c r="E26" s="23" t="s">
        <v>484</v>
      </c>
      <c r="F26" s="23" t="s">
        <v>484</v>
      </c>
      <c r="G26" s="23" t="s">
        <v>484</v>
      </c>
      <c r="H26" s="23" t="s">
        <v>484</v>
      </c>
      <c r="I26" s="23" t="s">
        <v>484</v>
      </c>
      <c r="J26" s="67"/>
      <c r="K26" s="68" t="str">
        <f t="shared" si="2"/>
        <v>b</v>
      </c>
      <c r="L26" s="68" t="str">
        <f t="shared" si="3"/>
        <v>a</v>
      </c>
      <c r="M26" s="68" t="str">
        <f t="shared" si="4"/>
        <v>a</v>
      </c>
      <c r="N26" s="68" t="str">
        <f t="shared" si="5"/>
        <v>a</v>
      </c>
      <c r="O26" s="68" t="str">
        <f t="shared" si="6"/>
        <v>a</v>
      </c>
      <c r="P26" s="68" t="str">
        <f t="shared" si="7"/>
        <v>a</v>
      </c>
    </row>
    <row r="27" spans="3:16" s="68" customFormat="1" ht="27">
      <c r="C27" s="66" t="s">
        <v>698</v>
      </c>
      <c r="D27" s="23" t="s">
        <v>483</v>
      </c>
      <c r="E27" s="23" t="s">
        <v>485</v>
      </c>
      <c r="F27" s="23" t="s">
        <v>484</v>
      </c>
      <c r="G27" s="23" t="s">
        <v>484</v>
      </c>
      <c r="H27" s="23" t="s">
        <v>484</v>
      </c>
      <c r="I27" s="23" t="s">
        <v>485</v>
      </c>
      <c r="J27" s="67" t="s">
        <v>708</v>
      </c>
      <c r="K27" s="68" t="str">
        <f t="shared" si="2"/>
        <v>b</v>
      </c>
      <c r="L27" s="68" t="str">
        <f t="shared" si="3"/>
        <v>c</v>
      </c>
      <c r="M27" s="68" t="str">
        <f t="shared" si="4"/>
        <v>a</v>
      </c>
      <c r="N27" s="68" t="str">
        <f t="shared" si="5"/>
        <v>a</v>
      </c>
      <c r="O27" s="68" t="str">
        <f t="shared" si="6"/>
        <v>a</v>
      </c>
      <c r="P27" s="68" t="str">
        <f t="shared" si="7"/>
        <v>c</v>
      </c>
    </row>
    <row r="28" spans="3:16" s="68" customFormat="1" ht="13.5">
      <c r="C28" s="66" t="s">
        <v>699</v>
      </c>
      <c r="D28" s="23" t="s">
        <v>485</v>
      </c>
      <c r="E28" s="23" t="s">
        <v>485</v>
      </c>
      <c r="F28" s="23" t="s">
        <v>484</v>
      </c>
      <c r="G28" s="23" t="s">
        <v>485</v>
      </c>
      <c r="H28" s="23" t="s">
        <v>485</v>
      </c>
      <c r="I28" s="23" t="s">
        <v>485</v>
      </c>
      <c r="J28" s="67"/>
      <c r="K28" s="68" t="str">
        <f t="shared" si="2"/>
        <v>c</v>
      </c>
      <c r="L28" s="68" t="str">
        <f t="shared" si="3"/>
        <v>c</v>
      </c>
      <c r="M28" s="68" t="str">
        <f t="shared" si="4"/>
        <v>a</v>
      </c>
      <c r="N28" s="68" t="str">
        <f t="shared" si="5"/>
        <v>c</v>
      </c>
      <c r="O28" s="68" t="str">
        <f t="shared" si="6"/>
        <v>c</v>
      </c>
      <c r="P28" s="68" t="str">
        <f t="shared" si="7"/>
        <v>c</v>
      </c>
    </row>
    <row r="29" spans="3:16" s="68" customFormat="1" ht="13.5">
      <c r="C29" s="66" t="s">
        <v>700</v>
      </c>
      <c r="D29" s="23" t="s">
        <v>485</v>
      </c>
      <c r="E29" s="23" t="s">
        <v>483</v>
      </c>
      <c r="F29" s="23" t="s">
        <v>484</v>
      </c>
      <c r="G29" s="23" t="s">
        <v>484</v>
      </c>
      <c r="H29" s="23" t="s">
        <v>484</v>
      </c>
      <c r="I29" s="23" t="s">
        <v>484</v>
      </c>
      <c r="J29" s="67"/>
      <c r="K29" s="68" t="str">
        <f t="shared" si="2"/>
        <v>c</v>
      </c>
      <c r="L29" s="68" t="str">
        <f t="shared" si="3"/>
        <v>b</v>
      </c>
      <c r="M29" s="68" t="str">
        <f t="shared" si="4"/>
        <v>a</v>
      </c>
      <c r="N29" s="68" t="str">
        <f t="shared" si="5"/>
        <v>a</v>
      </c>
      <c r="O29" s="68" t="str">
        <f t="shared" si="6"/>
        <v>a</v>
      </c>
      <c r="P29" s="68" t="str">
        <f t="shared" si="7"/>
        <v>a</v>
      </c>
    </row>
    <row r="30" spans="3:16" s="68" customFormat="1" ht="13.5">
      <c r="C30" s="66" t="s">
        <v>701</v>
      </c>
      <c r="D30" s="23" t="s">
        <v>485</v>
      </c>
      <c r="E30" s="23" t="s">
        <v>483</v>
      </c>
      <c r="F30" s="23" t="s">
        <v>483</v>
      </c>
      <c r="G30" s="23" t="s">
        <v>484</v>
      </c>
      <c r="H30" s="23" t="s">
        <v>484</v>
      </c>
      <c r="I30" s="23" t="s">
        <v>485</v>
      </c>
      <c r="J30" s="67" t="s">
        <v>709</v>
      </c>
      <c r="K30" s="68" t="str">
        <f t="shared" si="2"/>
        <v>c</v>
      </c>
      <c r="L30" s="68" t="str">
        <f t="shared" si="3"/>
        <v>b</v>
      </c>
      <c r="M30" s="68" t="str">
        <f t="shared" si="4"/>
        <v>b</v>
      </c>
      <c r="N30" s="68" t="str">
        <f t="shared" si="5"/>
        <v>a</v>
      </c>
      <c r="O30" s="68" t="str">
        <f t="shared" si="6"/>
        <v>a</v>
      </c>
      <c r="P30" s="68" t="str">
        <f t="shared" si="7"/>
        <v>c</v>
      </c>
    </row>
    <row r="31" spans="3:16" s="68" customFormat="1" ht="13.5">
      <c r="C31" s="66" t="s">
        <v>702</v>
      </c>
      <c r="D31" s="23" t="s">
        <v>484</v>
      </c>
      <c r="E31" s="23" t="s">
        <v>485</v>
      </c>
      <c r="F31" s="23" t="s">
        <v>484</v>
      </c>
      <c r="G31" s="23" t="s">
        <v>484</v>
      </c>
      <c r="H31" s="23" t="s">
        <v>484</v>
      </c>
      <c r="I31" s="23" t="s">
        <v>484</v>
      </c>
      <c r="J31" s="67"/>
      <c r="K31" s="68" t="str">
        <f t="shared" si="2"/>
        <v>a</v>
      </c>
      <c r="L31" s="68" t="str">
        <f t="shared" si="3"/>
        <v>c</v>
      </c>
      <c r="M31" s="68" t="str">
        <f t="shared" si="4"/>
        <v>a</v>
      </c>
      <c r="N31" s="68" t="str">
        <f t="shared" si="5"/>
        <v>a</v>
      </c>
      <c r="O31" s="68" t="str">
        <f t="shared" si="6"/>
        <v>a</v>
      </c>
      <c r="P31" s="68" t="str">
        <f t="shared" si="7"/>
        <v>a</v>
      </c>
    </row>
    <row r="32" spans="3:16" s="68" customFormat="1" ht="13.5">
      <c r="C32" s="66" t="s">
        <v>703</v>
      </c>
      <c r="D32" s="23" t="s">
        <v>485</v>
      </c>
      <c r="E32" s="23" t="s">
        <v>483</v>
      </c>
      <c r="F32" s="23" t="s">
        <v>484</v>
      </c>
      <c r="G32" s="23" t="s">
        <v>484</v>
      </c>
      <c r="H32" s="23" t="s">
        <v>484</v>
      </c>
      <c r="I32" s="23" t="s">
        <v>483</v>
      </c>
      <c r="J32" s="67"/>
      <c r="K32" s="68" t="str">
        <f t="shared" si="2"/>
        <v>c</v>
      </c>
      <c r="L32" s="68" t="str">
        <f t="shared" si="3"/>
        <v>b</v>
      </c>
      <c r="M32" s="68" t="str">
        <f t="shared" si="4"/>
        <v>a</v>
      </c>
      <c r="N32" s="68" t="str">
        <f t="shared" si="5"/>
        <v>a</v>
      </c>
      <c r="O32" s="68" t="str">
        <f t="shared" si="6"/>
        <v>a</v>
      </c>
      <c r="P32" s="68" t="str">
        <f t="shared" si="7"/>
        <v>b</v>
      </c>
    </row>
    <row r="33" spans="3:16" s="68" customFormat="1" ht="13.5">
      <c r="C33" s="66" t="s">
        <v>704</v>
      </c>
      <c r="D33" s="23" t="s">
        <v>483</v>
      </c>
      <c r="E33" s="23" t="s">
        <v>484</v>
      </c>
      <c r="F33" s="23" t="s">
        <v>484</v>
      </c>
      <c r="G33" s="23" t="s">
        <v>484</v>
      </c>
      <c r="H33" s="23" t="s">
        <v>484</v>
      </c>
      <c r="I33" s="23" t="s">
        <v>484</v>
      </c>
      <c r="J33" s="67"/>
      <c r="K33" s="68" t="str">
        <f t="shared" si="2"/>
        <v>b</v>
      </c>
      <c r="L33" s="68" t="str">
        <f t="shared" si="3"/>
        <v>a</v>
      </c>
      <c r="M33" s="68" t="str">
        <f t="shared" si="4"/>
        <v>a</v>
      </c>
      <c r="N33" s="68" t="str">
        <f t="shared" si="5"/>
        <v>a</v>
      </c>
      <c r="O33" s="68" t="str">
        <f t="shared" si="6"/>
        <v>a</v>
      </c>
      <c r="P33" s="68" t="str">
        <f t="shared" si="7"/>
        <v>a</v>
      </c>
    </row>
    <row r="34" spans="3:16" s="68" customFormat="1" ht="14.25" thickBot="1">
      <c r="C34" s="69" t="s">
        <v>705</v>
      </c>
      <c r="D34" s="70" t="s">
        <v>485</v>
      </c>
      <c r="E34" s="70" t="s">
        <v>483</v>
      </c>
      <c r="F34" s="70" t="s">
        <v>484</v>
      </c>
      <c r="G34" s="70" t="s">
        <v>484</v>
      </c>
      <c r="H34" s="70" t="s">
        <v>484</v>
      </c>
      <c r="I34" s="70" t="s">
        <v>484</v>
      </c>
      <c r="J34" s="71"/>
      <c r="K34" s="68" t="str">
        <f t="shared" si="2"/>
        <v>c</v>
      </c>
      <c r="L34" s="68" t="str">
        <f t="shared" si="3"/>
        <v>b</v>
      </c>
      <c r="M34" s="68" t="str">
        <f t="shared" si="4"/>
        <v>a</v>
      </c>
      <c r="N34" s="68" t="str">
        <f t="shared" si="5"/>
        <v>a</v>
      </c>
      <c r="O34" s="68" t="str">
        <f t="shared" si="6"/>
        <v>a</v>
      </c>
      <c r="P34" s="68" t="str">
        <f t="shared" si="7"/>
        <v>a</v>
      </c>
    </row>
    <row r="35" spans="3:10" ht="13.5">
      <c r="C35" s="22"/>
      <c r="D35" s="13"/>
      <c r="E35" s="13"/>
      <c r="F35" s="13"/>
      <c r="G35" s="13"/>
      <c r="H35" s="13"/>
      <c r="I35" s="13"/>
      <c r="J35" s="21"/>
    </row>
    <row r="36" spans="3:10" ht="13.5">
      <c r="C36" s="22"/>
      <c r="D36" s="13"/>
      <c r="E36" s="13"/>
      <c r="F36" s="13"/>
      <c r="G36" s="13"/>
      <c r="H36" s="13"/>
      <c r="I36" s="13"/>
      <c r="J36" s="21"/>
    </row>
    <row r="37" spans="3:10" ht="13.5">
      <c r="C37" s="22"/>
      <c r="D37" s="13"/>
      <c r="E37" s="13"/>
      <c r="F37" s="13"/>
      <c r="G37" s="13"/>
      <c r="H37" s="13"/>
      <c r="I37" s="13"/>
      <c r="J37" s="21"/>
    </row>
    <row r="38" spans="3:10" ht="13.5">
      <c r="C38" s="22"/>
      <c r="D38" s="13"/>
      <c r="E38" s="13"/>
      <c r="F38" s="13"/>
      <c r="G38" s="13"/>
      <c r="H38" s="13"/>
      <c r="I38" s="13"/>
      <c r="J38" s="21"/>
    </row>
    <row r="39" spans="3:10" ht="13.5">
      <c r="C39" s="22"/>
      <c r="D39" s="13"/>
      <c r="E39" s="13"/>
      <c r="F39" s="13"/>
      <c r="G39" s="13"/>
      <c r="H39" s="13"/>
      <c r="I39" s="13"/>
      <c r="J39" s="21"/>
    </row>
    <row r="40" spans="3:10" ht="13.5">
      <c r="C40" s="22"/>
      <c r="D40" s="13"/>
      <c r="E40" s="13"/>
      <c r="F40" s="13"/>
      <c r="G40" s="13"/>
      <c r="H40" s="13"/>
      <c r="I40" s="13"/>
      <c r="J40" s="21"/>
    </row>
    <row r="41" spans="3:10" ht="13.5">
      <c r="C41" s="22"/>
      <c r="D41" s="13"/>
      <c r="E41" s="13"/>
      <c r="F41" s="13"/>
      <c r="G41" s="13"/>
      <c r="H41" s="13"/>
      <c r="I41" s="13"/>
      <c r="J41" s="21"/>
    </row>
    <row r="42" spans="3:10" ht="13.5">
      <c r="C42" s="22"/>
      <c r="D42" s="13"/>
      <c r="E42" s="13"/>
      <c r="F42" s="13"/>
      <c r="G42" s="13"/>
      <c r="H42" s="13"/>
      <c r="I42" s="13"/>
      <c r="J42" s="21"/>
    </row>
    <row r="43" spans="3:10" ht="13.5">
      <c r="C43" s="22"/>
      <c r="D43" s="13"/>
      <c r="E43" s="13"/>
      <c r="F43" s="13"/>
      <c r="G43" s="13"/>
      <c r="H43" s="13"/>
      <c r="I43" s="13"/>
      <c r="J43" s="21"/>
    </row>
    <row r="44" spans="3:10" ht="13.5">
      <c r="C44" s="22"/>
      <c r="D44" s="13"/>
      <c r="E44" s="13"/>
      <c r="F44" s="13"/>
      <c r="G44" s="13"/>
      <c r="H44" s="13"/>
      <c r="I44" s="13"/>
      <c r="J44" s="21"/>
    </row>
    <row r="45" spans="3:10" ht="13.5">
      <c r="C45" s="22"/>
      <c r="D45" s="13"/>
      <c r="E45" s="13"/>
      <c r="F45" s="13"/>
      <c r="G45" s="13"/>
      <c r="H45" s="13"/>
      <c r="I45" s="13"/>
      <c r="J45" s="21"/>
    </row>
    <row r="46" spans="3:10" ht="13.5">
      <c r="C46" s="22"/>
      <c r="D46" s="13"/>
      <c r="E46" s="13"/>
      <c r="F46" s="13"/>
      <c r="G46" s="13"/>
      <c r="H46" s="13"/>
      <c r="I46" s="13"/>
      <c r="J46" s="21"/>
    </row>
    <row r="47" spans="3:10" ht="13.5">
      <c r="C47" s="22"/>
      <c r="D47" s="13"/>
      <c r="E47" s="13"/>
      <c r="F47" s="13"/>
      <c r="G47" s="13"/>
      <c r="H47" s="13"/>
      <c r="I47" s="13"/>
      <c r="J47" s="21"/>
    </row>
    <row r="48" spans="3:10" ht="13.5">
      <c r="C48" s="22"/>
      <c r="D48" s="13"/>
      <c r="E48" s="13"/>
      <c r="F48" s="13"/>
      <c r="G48" s="13"/>
      <c r="H48" s="13"/>
      <c r="I48" s="13"/>
      <c r="J48" s="21"/>
    </row>
    <row r="49" spans="3:10" ht="13.5">
      <c r="C49" s="22"/>
      <c r="D49" s="13"/>
      <c r="E49" s="13"/>
      <c r="F49" s="13"/>
      <c r="G49" s="13"/>
      <c r="H49" s="13"/>
      <c r="I49" s="13"/>
      <c r="J49" s="21"/>
    </row>
    <row r="50" spans="3:10" ht="13.5">
      <c r="C50" s="22"/>
      <c r="D50" s="13"/>
      <c r="E50" s="13"/>
      <c r="F50" s="13"/>
      <c r="G50" s="13"/>
      <c r="H50" s="13"/>
      <c r="I50" s="13"/>
      <c r="J50" s="21"/>
    </row>
    <row r="51" spans="3:10" ht="13.5">
      <c r="C51" s="22"/>
      <c r="D51" s="13"/>
      <c r="E51" s="13"/>
      <c r="F51" s="13"/>
      <c r="G51" s="13"/>
      <c r="H51" s="13"/>
      <c r="I51" s="13"/>
      <c r="J51" s="21"/>
    </row>
    <row r="52" spans="3:10" ht="13.5">
      <c r="C52" s="22"/>
      <c r="D52" s="13"/>
      <c r="E52" s="13"/>
      <c r="F52" s="13"/>
      <c r="G52" s="13"/>
      <c r="H52" s="13"/>
      <c r="I52" s="13"/>
      <c r="J52" s="21"/>
    </row>
    <row r="53" spans="3:10" ht="13.5">
      <c r="C53" s="22"/>
      <c r="D53" s="13"/>
      <c r="E53" s="13"/>
      <c r="F53" s="13"/>
      <c r="G53" s="13"/>
      <c r="H53" s="13"/>
      <c r="I53" s="13"/>
      <c r="J53" s="21"/>
    </row>
    <row r="54" spans="3:10" ht="13.5">
      <c r="C54" s="22"/>
      <c r="D54" s="13"/>
      <c r="E54" s="13"/>
      <c r="F54" s="13"/>
      <c r="G54" s="13"/>
      <c r="H54" s="13"/>
      <c r="I54" s="13"/>
      <c r="J54" s="21"/>
    </row>
    <row r="55" spans="3:10" ht="13.5">
      <c r="C55" s="22"/>
      <c r="D55" s="13"/>
      <c r="E55" s="13"/>
      <c r="F55" s="13"/>
      <c r="G55" s="13"/>
      <c r="H55" s="13"/>
      <c r="I55" s="13"/>
      <c r="J55" s="21"/>
    </row>
    <row r="56" spans="3:10" ht="13.5">
      <c r="C56" s="22"/>
      <c r="D56" s="13"/>
      <c r="E56" s="13"/>
      <c r="F56" s="13"/>
      <c r="G56" s="13"/>
      <c r="H56" s="13"/>
      <c r="I56" s="13"/>
      <c r="J56" s="21"/>
    </row>
    <row r="57" spans="3:10" ht="13.5">
      <c r="C57" s="22"/>
      <c r="D57" s="13"/>
      <c r="E57" s="13"/>
      <c r="F57" s="13"/>
      <c r="G57" s="13"/>
      <c r="H57" s="13"/>
      <c r="I57" s="13"/>
      <c r="J57" s="21"/>
    </row>
    <row r="58" spans="3:10" ht="13.5">
      <c r="C58" s="22"/>
      <c r="D58" s="13"/>
      <c r="E58" s="13"/>
      <c r="F58" s="13"/>
      <c r="G58" s="13"/>
      <c r="H58" s="13"/>
      <c r="I58" s="13"/>
      <c r="J58" s="21"/>
    </row>
    <row r="59" spans="3:10" ht="13.5">
      <c r="C59" s="22"/>
      <c r="D59" s="13"/>
      <c r="E59" s="13"/>
      <c r="F59" s="13"/>
      <c r="G59" s="13"/>
      <c r="H59" s="13"/>
      <c r="I59" s="13"/>
      <c r="J59" s="21"/>
    </row>
    <row r="60" spans="3:10" ht="13.5">
      <c r="C60" s="22"/>
      <c r="D60" s="13"/>
      <c r="E60" s="13"/>
      <c r="F60" s="13"/>
      <c r="G60" s="13"/>
      <c r="H60" s="13"/>
      <c r="I60" s="13"/>
      <c r="J60" s="21"/>
    </row>
    <row r="61" spans="3:10" ht="13.5">
      <c r="C61" s="22"/>
      <c r="D61" s="13"/>
      <c r="E61" s="13"/>
      <c r="F61" s="13"/>
      <c r="G61" s="13"/>
      <c r="H61" s="13"/>
      <c r="I61" s="13"/>
      <c r="J61" s="21"/>
    </row>
    <row r="62" spans="3:10" ht="13.5">
      <c r="C62" s="22"/>
      <c r="D62" s="13"/>
      <c r="E62" s="13"/>
      <c r="F62" s="13"/>
      <c r="G62" s="13"/>
      <c r="H62" s="13"/>
      <c r="I62" s="13"/>
      <c r="J62" s="21"/>
    </row>
    <row r="63" spans="3:10" ht="13.5">
      <c r="C63" s="22"/>
      <c r="D63" s="13"/>
      <c r="E63" s="13"/>
      <c r="F63" s="13"/>
      <c r="G63" s="13"/>
      <c r="H63" s="13"/>
      <c r="I63" s="13"/>
      <c r="J63" s="21"/>
    </row>
    <row r="64" spans="3:10" ht="13.5">
      <c r="C64" s="22"/>
      <c r="D64" s="13"/>
      <c r="E64" s="13"/>
      <c r="F64" s="13"/>
      <c r="G64" s="13"/>
      <c r="H64" s="13"/>
      <c r="I64" s="13"/>
      <c r="J64" s="21"/>
    </row>
    <row r="65" spans="3:10" ht="13.5">
      <c r="C65" s="22"/>
      <c r="D65" s="13"/>
      <c r="E65" s="13"/>
      <c r="F65" s="13"/>
      <c r="G65" s="13"/>
      <c r="H65" s="13"/>
      <c r="I65" s="13"/>
      <c r="J65" s="21"/>
    </row>
    <row r="66" spans="3:10" ht="13.5">
      <c r="C66" s="22"/>
      <c r="D66" s="13"/>
      <c r="E66" s="13"/>
      <c r="F66" s="13"/>
      <c r="G66" s="13"/>
      <c r="H66" s="13"/>
      <c r="I66" s="13"/>
      <c r="J66" s="21"/>
    </row>
    <row r="67" spans="3:10" ht="13.5">
      <c r="C67" s="22"/>
      <c r="D67" s="13"/>
      <c r="E67" s="13"/>
      <c r="F67" s="13"/>
      <c r="G67" s="13"/>
      <c r="H67" s="13"/>
      <c r="I67" s="13"/>
      <c r="J67" s="21"/>
    </row>
    <row r="68" spans="3:10" ht="13.5">
      <c r="C68" s="22"/>
      <c r="D68" s="13"/>
      <c r="E68" s="13"/>
      <c r="F68" s="13"/>
      <c r="G68" s="13"/>
      <c r="H68" s="13"/>
      <c r="I68" s="13"/>
      <c r="J68" s="21"/>
    </row>
    <row r="69" spans="3:10" ht="13.5">
      <c r="C69" s="22"/>
      <c r="D69" s="13"/>
      <c r="E69" s="13"/>
      <c r="F69" s="13"/>
      <c r="G69" s="13"/>
      <c r="H69" s="13"/>
      <c r="I69" s="13"/>
      <c r="J69" s="21"/>
    </row>
    <row r="70" spans="3:10" ht="13.5">
      <c r="C70" s="22"/>
      <c r="D70" s="13"/>
      <c r="E70" s="13"/>
      <c r="F70" s="13"/>
      <c r="G70" s="13"/>
      <c r="H70" s="13"/>
      <c r="I70" s="13"/>
      <c r="J70" s="21"/>
    </row>
    <row r="71" spans="3:10" ht="13.5">
      <c r="C71" s="22"/>
      <c r="D71" s="13"/>
      <c r="E71" s="13"/>
      <c r="F71" s="13"/>
      <c r="G71" s="13"/>
      <c r="H71" s="13"/>
      <c r="I71" s="13"/>
      <c r="J71" s="21"/>
    </row>
    <row r="72" spans="3:10" ht="13.5">
      <c r="C72" s="22"/>
      <c r="D72" s="13"/>
      <c r="E72" s="13"/>
      <c r="F72" s="13"/>
      <c r="G72" s="13"/>
      <c r="H72" s="13"/>
      <c r="I72" s="13"/>
      <c r="J72" s="21"/>
    </row>
    <row r="73" spans="3:10" ht="13.5">
      <c r="C73" s="22"/>
      <c r="D73" s="13"/>
      <c r="E73" s="13"/>
      <c r="F73" s="13"/>
      <c r="G73" s="13"/>
      <c r="H73" s="13"/>
      <c r="I73" s="13"/>
      <c r="J73" s="21"/>
    </row>
    <row r="74" spans="3:10" ht="13.5">
      <c r="C74" s="22"/>
      <c r="D74" s="13"/>
      <c r="E74" s="13"/>
      <c r="F74" s="13"/>
      <c r="G74" s="13"/>
      <c r="H74" s="13"/>
      <c r="I74" s="13"/>
      <c r="J74" s="21"/>
    </row>
    <row r="75" spans="3:10" ht="13.5">
      <c r="C75" s="22"/>
      <c r="D75" s="13"/>
      <c r="E75" s="13"/>
      <c r="F75" s="13"/>
      <c r="G75" s="13"/>
      <c r="H75" s="13"/>
      <c r="I75" s="13"/>
      <c r="J75" s="21"/>
    </row>
    <row r="76" spans="3:10" ht="13.5">
      <c r="C76" s="22"/>
      <c r="D76" s="13"/>
      <c r="E76" s="13"/>
      <c r="F76" s="13"/>
      <c r="G76" s="13"/>
      <c r="H76" s="13"/>
      <c r="I76" s="13"/>
      <c r="J76" s="21"/>
    </row>
    <row r="77" spans="3:10" ht="13.5">
      <c r="C77" s="22"/>
      <c r="D77" s="13"/>
      <c r="E77" s="13"/>
      <c r="F77" s="13"/>
      <c r="G77" s="13"/>
      <c r="H77" s="13"/>
      <c r="I77" s="13"/>
      <c r="J77" s="21"/>
    </row>
    <row r="78" spans="3:10" ht="13.5">
      <c r="C78" s="22"/>
      <c r="D78" s="13"/>
      <c r="E78" s="13"/>
      <c r="F78" s="13"/>
      <c r="G78" s="13"/>
      <c r="H78" s="13"/>
      <c r="I78" s="13"/>
      <c r="J78" s="21"/>
    </row>
    <row r="79" spans="3:10" ht="13.5">
      <c r="C79" s="22"/>
      <c r="D79" s="13"/>
      <c r="E79" s="13"/>
      <c r="F79" s="13"/>
      <c r="G79" s="13"/>
      <c r="H79" s="13"/>
      <c r="I79" s="13"/>
      <c r="J79" s="21"/>
    </row>
    <row r="80" spans="3:10" ht="13.5">
      <c r="C80" s="22"/>
      <c r="D80" s="13"/>
      <c r="E80" s="13"/>
      <c r="F80" s="13"/>
      <c r="G80" s="13"/>
      <c r="H80" s="13"/>
      <c r="I80" s="13"/>
      <c r="J80" s="21"/>
    </row>
    <row r="81" spans="3:10" ht="13.5">
      <c r="C81" s="22"/>
      <c r="D81" s="13"/>
      <c r="E81" s="13"/>
      <c r="F81" s="13"/>
      <c r="G81" s="13"/>
      <c r="H81" s="13"/>
      <c r="I81" s="13"/>
      <c r="J81" s="21"/>
    </row>
    <row r="82" spans="3:10" ht="13.5">
      <c r="C82" s="22"/>
      <c r="D82" s="13"/>
      <c r="E82" s="13"/>
      <c r="F82" s="13"/>
      <c r="G82" s="13"/>
      <c r="H82" s="13"/>
      <c r="I82" s="13"/>
      <c r="J82" s="21"/>
    </row>
    <row r="83" spans="3:10" ht="13.5">
      <c r="C83" s="22"/>
      <c r="D83" s="13"/>
      <c r="E83" s="13"/>
      <c r="F83" s="13"/>
      <c r="G83" s="13"/>
      <c r="H83" s="13"/>
      <c r="I83" s="13"/>
      <c r="J83" s="21"/>
    </row>
    <row r="84" spans="3:10" ht="13.5">
      <c r="C84" s="22"/>
      <c r="D84" s="13"/>
      <c r="E84" s="13"/>
      <c r="F84" s="13"/>
      <c r="G84" s="13"/>
      <c r="H84" s="13"/>
      <c r="I84" s="13"/>
      <c r="J84" s="21"/>
    </row>
    <row r="85" spans="3:10" ht="13.5">
      <c r="C85" s="22"/>
      <c r="D85" s="13"/>
      <c r="E85" s="13"/>
      <c r="F85" s="13"/>
      <c r="G85" s="13"/>
      <c r="H85" s="13"/>
      <c r="I85" s="13"/>
      <c r="J85" s="21"/>
    </row>
    <row r="86" spans="3:10" ht="13.5">
      <c r="C86" s="22"/>
      <c r="D86" s="13"/>
      <c r="E86" s="13"/>
      <c r="F86" s="13"/>
      <c r="G86" s="13"/>
      <c r="H86" s="13"/>
      <c r="I86" s="13"/>
      <c r="J86" s="21"/>
    </row>
    <row r="87" spans="3:10" ht="13.5">
      <c r="C87" s="22"/>
      <c r="D87" s="13"/>
      <c r="E87" s="13"/>
      <c r="F87" s="13"/>
      <c r="G87" s="13"/>
      <c r="H87" s="13"/>
      <c r="I87" s="13"/>
      <c r="J87" s="21"/>
    </row>
    <row r="88" spans="3:10" ht="13.5">
      <c r="C88" s="22"/>
      <c r="D88" s="13"/>
      <c r="E88" s="13"/>
      <c r="F88" s="13"/>
      <c r="G88" s="13"/>
      <c r="H88" s="13"/>
      <c r="I88" s="13"/>
      <c r="J88" s="21"/>
    </row>
    <row r="89" spans="3:10" ht="13.5">
      <c r="C89" s="22"/>
      <c r="D89" s="13"/>
      <c r="E89" s="13"/>
      <c r="F89" s="13"/>
      <c r="G89" s="13"/>
      <c r="H89" s="13"/>
      <c r="I89" s="13"/>
      <c r="J89" s="21"/>
    </row>
  </sheetData>
  <mergeCells count="5">
    <mergeCell ref="G3:H3"/>
    <mergeCell ref="I4:J4"/>
    <mergeCell ref="I3:J3"/>
    <mergeCell ref="C3:D3"/>
    <mergeCell ref="E3:F3"/>
  </mergeCells>
  <printOptions/>
  <pageMargins left="0.984251968503937" right="0.7874015748031497" top="0.7480314960629921"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C1:P79"/>
  <sheetViews>
    <sheetView view="pageBreakPreview" zoomScaleSheetLayoutView="100" workbookViewId="0" topLeftCell="B43">
      <selection activeCell="J25" sqref="J25"/>
    </sheetView>
  </sheetViews>
  <sheetFormatPr defaultColWidth="9.00390625" defaultRowHeight="13.5"/>
  <cols>
    <col min="1" max="1" width="4.875" style="0" hidden="1" customWidth="1"/>
    <col min="2" max="2" width="0.6171875" style="0" customWidth="1"/>
    <col min="3" max="3" width="11.625" style="1" bestFit="1" customWidth="1"/>
    <col min="4" max="5" width="5.00390625" style="2" customWidth="1"/>
    <col min="6" max="6" width="8.375" style="2" bestFit="1" customWidth="1"/>
    <col min="7" max="9" width="5.00390625" style="2" customWidth="1"/>
    <col min="10" max="10" width="36.50390625" style="1" customWidth="1"/>
    <col min="11" max="11" width="2.50390625" style="0" bestFit="1" customWidth="1"/>
    <col min="12" max="16" width="2.375" style="0" bestFit="1" customWidth="1"/>
  </cols>
  <sheetData>
    <row r="1" spans="4:9" ht="13.5">
      <c r="D1" s="2">
        <f aca="true" t="shared" si="0" ref="D1:I1">$G$4-SUM(D7:D9)</f>
        <v>1</v>
      </c>
      <c r="E1" s="2">
        <f t="shared" si="0"/>
        <v>1</v>
      </c>
      <c r="F1" s="2">
        <f t="shared" si="0"/>
        <v>0</v>
      </c>
      <c r="G1" s="2">
        <f t="shared" si="0"/>
        <v>0</v>
      </c>
      <c r="H1" s="2">
        <f t="shared" si="0"/>
        <v>0</v>
      </c>
      <c r="I1" s="2">
        <f t="shared" si="0"/>
        <v>0</v>
      </c>
    </row>
    <row r="2" ht="14.25" thickBot="1"/>
    <row r="3" spans="3:10" s="3" customFormat="1" ht="15" thickBot="1">
      <c r="C3" s="149" t="s">
        <v>384</v>
      </c>
      <c r="D3" s="150"/>
      <c r="E3" s="149" t="s">
        <v>385</v>
      </c>
      <c r="F3" s="150"/>
      <c r="G3" s="149" t="s">
        <v>386</v>
      </c>
      <c r="H3" s="150"/>
      <c r="I3" s="149" t="s">
        <v>387</v>
      </c>
      <c r="J3" s="150"/>
    </row>
    <row r="4" spans="3:10" ht="25.5" customHeight="1" thickBot="1">
      <c r="C4" s="96" t="s">
        <v>713</v>
      </c>
      <c r="D4" s="97"/>
      <c r="E4" s="96">
        <v>54</v>
      </c>
      <c r="F4" s="97"/>
      <c r="G4" s="96">
        <f>COUNTA(C12:C141)</f>
        <v>44</v>
      </c>
      <c r="H4" s="97"/>
      <c r="I4" s="151">
        <f>G4/E4</f>
        <v>0.8148148148148148</v>
      </c>
      <c r="J4" s="151"/>
    </row>
    <row r="5" spans="3:4" ht="11.25" customHeight="1" thickBot="1">
      <c r="C5" s="4"/>
      <c r="D5" s="5"/>
    </row>
    <row r="6" spans="3:10" ht="14.25" thickBot="1">
      <c r="C6" s="6" t="s">
        <v>388</v>
      </c>
      <c r="D6" s="7" t="s">
        <v>389</v>
      </c>
      <c r="E6" s="7" t="s">
        <v>390</v>
      </c>
      <c r="F6" s="7" t="s">
        <v>391</v>
      </c>
      <c r="G6" s="7" t="s">
        <v>392</v>
      </c>
      <c r="H6" s="7" t="s">
        <v>393</v>
      </c>
      <c r="I6" s="8" t="s">
        <v>394</v>
      </c>
      <c r="J6" s="18"/>
    </row>
    <row r="7" spans="3:10" ht="13.5">
      <c r="C7" s="10" t="s">
        <v>403</v>
      </c>
      <c r="D7" s="11">
        <f>COUNTIF($D$12:$D$141,C7)</f>
        <v>6</v>
      </c>
      <c r="E7" s="11">
        <f>COUNTIF($E$12:$E$141,C7)</f>
        <v>39</v>
      </c>
      <c r="F7" s="11">
        <f>COUNTIF($F$12:$F$141,C7)</f>
        <v>43</v>
      </c>
      <c r="G7" s="11">
        <f>COUNTIF($G$12:$G$141,C7)</f>
        <v>40</v>
      </c>
      <c r="H7" s="11">
        <f>COUNTIF($H$12:$H$141,C7)</f>
        <v>43</v>
      </c>
      <c r="I7" s="12">
        <f>COUNTIF($I$12:$I$141,C7)</f>
        <v>39</v>
      </c>
      <c r="J7" s="18"/>
    </row>
    <row r="8" spans="3:10" ht="13.5">
      <c r="C8" s="10" t="s">
        <v>404</v>
      </c>
      <c r="D8" s="13">
        <f>COUNTIF($D$12:$D$141,C8)</f>
        <v>35</v>
      </c>
      <c r="E8" s="13">
        <f>COUNTIF($E$12:$E$141,C8)</f>
        <v>4</v>
      </c>
      <c r="F8" s="13">
        <f>COUNTIF($F$12:$F$141,C8)</f>
        <v>1</v>
      </c>
      <c r="G8" s="13">
        <f>COUNTIF($G$12:$G$141,C8)</f>
        <v>0</v>
      </c>
      <c r="H8" s="13">
        <f>COUNTIF($H$12:$H$141,C8)</f>
        <v>0</v>
      </c>
      <c r="I8" s="14">
        <f>COUNTIF($I$12:$I$141,C8)</f>
        <v>0</v>
      </c>
      <c r="J8" s="18"/>
    </row>
    <row r="9" spans="3:10" ht="14.25" thickBot="1">
      <c r="C9" s="15" t="s">
        <v>405</v>
      </c>
      <c r="D9" s="16">
        <f>COUNTIF($D$12:$D$141,C9)</f>
        <v>2</v>
      </c>
      <c r="E9" s="16">
        <f>COUNTIF($E$12:$E$141,C9)</f>
        <v>0</v>
      </c>
      <c r="F9" s="16">
        <f>COUNTIF($F$12:$F$141,C9)</f>
        <v>0</v>
      </c>
      <c r="G9" s="16">
        <f>COUNTIF($G$12:$G$141,C9)</f>
        <v>4</v>
      </c>
      <c r="H9" s="16">
        <f>COUNTIF($H$12:$H$141,C9)</f>
        <v>1</v>
      </c>
      <c r="I9" s="17">
        <f>COUNTIF($I$12:$I$141,C9)</f>
        <v>5</v>
      </c>
      <c r="J9" s="18"/>
    </row>
    <row r="10" spans="3:10" s="9" customFormat="1" ht="13.5">
      <c r="C10" s="18"/>
      <c r="D10" s="19"/>
      <c r="E10" s="19"/>
      <c r="F10" s="19"/>
      <c r="G10" s="19"/>
      <c r="H10" s="19"/>
      <c r="I10" s="19"/>
      <c r="J10" s="18"/>
    </row>
    <row r="11" spans="3:10" s="9" customFormat="1" ht="13.5">
      <c r="C11" s="20" t="s">
        <v>395</v>
      </c>
      <c r="D11" s="13" t="s">
        <v>389</v>
      </c>
      <c r="E11" s="13" t="s">
        <v>390</v>
      </c>
      <c r="F11" s="13" t="s">
        <v>391</v>
      </c>
      <c r="G11" s="13" t="s">
        <v>392</v>
      </c>
      <c r="H11" s="13" t="s">
        <v>393</v>
      </c>
      <c r="I11" s="13" t="s">
        <v>394</v>
      </c>
      <c r="J11" s="20" t="s">
        <v>396</v>
      </c>
    </row>
    <row r="12" spans="3:16" s="72" customFormat="1" ht="13.5">
      <c r="C12" s="74" t="s">
        <v>714</v>
      </c>
      <c r="D12" s="78" t="s">
        <v>485</v>
      </c>
      <c r="E12" s="78" t="s">
        <v>484</v>
      </c>
      <c r="F12" s="78" t="s">
        <v>484</v>
      </c>
      <c r="G12" s="78" t="s">
        <v>484</v>
      </c>
      <c r="H12" s="78" t="s">
        <v>484</v>
      </c>
      <c r="I12" s="78" t="s">
        <v>484</v>
      </c>
      <c r="J12" s="73"/>
      <c r="K12" s="72" t="str">
        <f aca="true" t="shared" si="1" ref="K12:P12">ASC(D12)</f>
        <v>c</v>
      </c>
      <c r="L12" s="72" t="str">
        <f t="shared" si="1"/>
        <v>a</v>
      </c>
      <c r="M12" s="72" t="str">
        <f t="shared" si="1"/>
        <v>a</v>
      </c>
      <c r="N12" s="72" t="str">
        <f t="shared" si="1"/>
        <v>a</v>
      </c>
      <c r="O12" s="72" t="str">
        <f t="shared" si="1"/>
        <v>a</v>
      </c>
      <c r="P12" s="72" t="str">
        <f t="shared" si="1"/>
        <v>a</v>
      </c>
    </row>
    <row r="13" spans="3:16" s="72" customFormat="1" ht="13.5">
      <c r="C13" s="74" t="s">
        <v>715</v>
      </c>
      <c r="D13" s="78" t="s">
        <v>483</v>
      </c>
      <c r="E13" s="78" t="s">
        <v>483</v>
      </c>
      <c r="F13" s="78" t="s">
        <v>484</v>
      </c>
      <c r="G13" s="78" t="s">
        <v>484</v>
      </c>
      <c r="H13" s="78" t="s">
        <v>484</v>
      </c>
      <c r="I13" s="78" t="s">
        <v>484</v>
      </c>
      <c r="J13" s="73"/>
      <c r="K13" s="72" t="str">
        <f aca="true" t="shared" si="2" ref="K13:K55">ASC(D13)</f>
        <v>b</v>
      </c>
      <c r="L13" s="72" t="str">
        <f aca="true" t="shared" si="3" ref="L13:L55">ASC(E13)</f>
        <v>b</v>
      </c>
      <c r="M13" s="72" t="str">
        <f aca="true" t="shared" si="4" ref="M13:M55">ASC(F13)</f>
        <v>a</v>
      </c>
      <c r="N13" s="72" t="str">
        <f aca="true" t="shared" si="5" ref="N13:N55">ASC(G13)</f>
        <v>a</v>
      </c>
      <c r="O13" s="72" t="str">
        <f aca="true" t="shared" si="6" ref="O13:O55">ASC(H13)</f>
        <v>a</v>
      </c>
      <c r="P13" s="72" t="str">
        <f aca="true" t="shared" si="7" ref="P13:P55">ASC(I13)</f>
        <v>a</v>
      </c>
    </row>
    <row r="14" spans="3:16" s="72" customFormat="1" ht="13.5">
      <c r="C14" s="74" t="s">
        <v>716</v>
      </c>
      <c r="D14" s="78" t="s">
        <v>483</v>
      </c>
      <c r="E14" s="78" t="s">
        <v>484</v>
      </c>
      <c r="F14" s="78" t="s">
        <v>484</v>
      </c>
      <c r="G14" s="78" t="s">
        <v>484</v>
      </c>
      <c r="H14" s="78" t="s">
        <v>484</v>
      </c>
      <c r="I14" s="78" t="s">
        <v>484</v>
      </c>
      <c r="J14" s="73"/>
      <c r="K14" s="72" t="str">
        <f t="shared" si="2"/>
        <v>b</v>
      </c>
      <c r="L14" s="72" t="str">
        <f t="shared" si="3"/>
        <v>a</v>
      </c>
      <c r="M14" s="72" t="str">
        <f t="shared" si="4"/>
        <v>a</v>
      </c>
      <c r="N14" s="72" t="str">
        <f t="shared" si="5"/>
        <v>a</v>
      </c>
      <c r="O14" s="72" t="str">
        <f t="shared" si="6"/>
        <v>a</v>
      </c>
      <c r="P14" s="72" t="str">
        <f t="shared" si="7"/>
        <v>a</v>
      </c>
    </row>
    <row r="15" spans="3:16" s="72" customFormat="1" ht="13.5">
      <c r="C15" s="74" t="s">
        <v>717</v>
      </c>
      <c r="D15" s="78" t="s">
        <v>483</v>
      </c>
      <c r="E15" s="78" t="s">
        <v>484</v>
      </c>
      <c r="F15" s="78" t="s">
        <v>484</v>
      </c>
      <c r="G15" s="78" t="s">
        <v>484</v>
      </c>
      <c r="H15" s="78" t="s">
        <v>484</v>
      </c>
      <c r="I15" s="78" t="s">
        <v>484</v>
      </c>
      <c r="J15" s="73"/>
      <c r="K15" s="72" t="str">
        <f t="shared" si="2"/>
        <v>b</v>
      </c>
      <c r="L15" s="72" t="str">
        <f t="shared" si="3"/>
        <v>a</v>
      </c>
      <c r="M15" s="72" t="str">
        <f t="shared" si="4"/>
        <v>a</v>
      </c>
      <c r="N15" s="72" t="str">
        <f t="shared" si="5"/>
        <v>a</v>
      </c>
      <c r="O15" s="72" t="str">
        <f t="shared" si="6"/>
        <v>a</v>
      </c>
      <c r="P15" s="72" t="str">
        <f t="shared" si="7"/>
        <v>a</v>
      </c>
    </row>
    <row r="16" spans="3:16" s="72" customFormat="1" ht="27">
      <c r="C16" s="74" t="s">
        <v>718</v>
      </c>
      <c r="D16" s="78" t="s">
        <v>483</v>
      </c>
      <c r="E16" s="78" t="s">
        <v>484</v>
      </c>
      <c r="F16" s="78" t="s">
        <v>484</v>
      </c>
      <c r="G16" s="78" t="s">
        <v>484</v>
      </c>
      <c r="H16" s="78" t="s">
        <v>484</v>
      </c>
      <c r="I16" s="78" t="s">
        <v>484</v>
      </c>
      <c r="J16" s="73"/>
      <c r="K16" s="72" t="str">
        <f t="shared" si="2"/>
        <v>b</v>
      </c>
      <c r="L16" s="72" t="str">
        <f t="shared" si="3"/>
        <v>a</v>
      </c>
      <c r="M16" s="72" t="str">
        <f t="shared" si="4"/>
        <v>a</v>
      </c>
      <c r="N16" s="72" t="str">
        <f t="shared" si="5"/>
        <v>a</v>
      </c>
      <c r="O16" s="72" t="str">
        <f t="shared" si="6"/>
        <v>a</v>
      </c>
      <c r="P16" s="72" t="str">
        <f t="shared" si="7"/>
        <v>a</v>
      </c>
    </row>
    <row r="17" spans="3:16" s="72" customFormat="1" ht="13.5">
      <c r="C17" s="75" t="s">
        <v>719</v>
      </c>
      <c r="D17" s="78" t="s">
        <v>483</v>
      </c>
      <c r="E17" s="78" t="s">
        <v>484</v>
      </c>
      <c r="F17" s="78" t="s">
        <v>484</v>
      </c>
      <c r="G17" s="78" t="s">
        <v>484</v>
      </c>
      <c r="H17" s="78" t="s">
        <v>484</v>
      </c>
      <c r="I17" s="78" t="s">
        <v>484</v>
      </c>
      <c r="J17" s="73"/>
      <c r="K17" s="72" t="str">
        <f t="shared" si="2"/>
        <v>b</v>
      </c>
      <c r="L17" s="72" t="str">
        <f t="shared" si="3"/>
        <v>a</v>
      </c>
      <c r="M17" s="72" t="str">
        <f t="shared" si="4"/>
        <v>a</v>
      </c>
      <c r="N17" s="72" t="str">
        <f t="shared" si="5"/>
        <v>a</v>
      </c>
      <c r="O17" s="72" t="str">
        <f t="shared" si="6"/>
        <v>a</v>
      </c>
      <c r="P17" s="72" t="str">
        <f t="shared" si="7"/>
        <v>a</v>
      </c>
    </row>
    <row r="18" spans="3:16" s="72" customFormat="1" ht="30" customHeight="1">
      <c r="C18" s="74" t="s">
        <v>720</v>
      </c>
      <c r="D18" s="78" t="s">
        <v>483</v>
      </c>
      <c r="E18" s="78" t="s">
        <v>484</v>
      </c>
      <c r="F18" s="78" t="s">
        <v>763</v>
      </c>
      <c r="G18" s="78" t="s">
        <v>485</v>
      </c>
      <c r="H18" s="78" t="s">
        <v>485</v>
      </c>
      <c r="I18" s="78" t="s">
        <v>484</v>
      </c>
      <c r="J18" s="73" t="s">
        <v>171</v>
      </c>
      <c r="K18" s="72" t="str">
        <f t="shared" si="2"/>
        <v>b</v>
      </c>
      <c r="L18" s="72" t="str">
        <f t="shared" si="3"/>
        <v>a</v>
      </c>
      <c r="M18" s="72" t="str">
        <f t="shared" si="4"/>
        <v>a</v>
      </c>
      <c r="N18" s="72" t="str">
        <f t="shared" si="5"/>
        <v>c</v>
      </c>
      <c r="O18" s="72" t="str">
        <f t="shared" si="6"/>
        <v>c</v>
      </c>
      <c r="P18" s="72" t="str">
        <f t="shared" si="7"/>
        <v>a</v>
      </c>
    </row>
    <row r="19" spans="3:16" s="72" customFormat="1" ht="13.5">
      <c r="C19" s="74" t="s">
        <v>721</v>
      </c>
      <c r="D19" s="78" t="s">
        <v>483</v>
      </c>
      <c r="E19" s="78" t="s">
        <v>483</v>
      </c>
      <c r="F19" s="78" t="s">
        <v>484</v>
      </c>
      <c r="G19" s="78" t="s">
        <v>484</v>
      </c>
      <c r="H19" s="78" t="s">
        <v>484</v>
      </c>
      <c r="I19" s="78" t="s">
        <v>484</v>
      </c>
      <c r="J19" s="73"/>
      <c r="K19" s="72" t="str">
        <f t="shared" si="2"/>
        <v>b</v>
      </c>
      <c r="L19" s="72" t="str">
        <f t="shared" si="3"/>
        <v>b</v>
      </c>
      <c r="M19" s="72" t="str">
        <f t="shared" si="4"/>
        <v>a</v>
      </c>
      <c r="N19" s="72" t="str">
        <f t="shared" si="5"/>
        <v>a</v>
      </c>
      <c r="O19" s="72" t="str">
        <f t="shared" si="6"/>
        <v>a</v>
      </c>
      <c r="P19" s="72" t="str">
        <f t="shared" si="7"/>
        <v>a</v>
      </c>
    </row>
    <row r="20" spans="3:16" s="72" customFormat="1" ht="13.5">
      <c r="C20" s="74" t="s">
        <v>722</v>
      </c>
      <c r="D20" s="78" t="s">
        <v>483</v>
      </c>
      <c r="E20" s="78" t="s">
        <v>484</v>
      </c>
      <c r="F20" s="78" t="s">
        <v>484</v>
      </c>
      <c r="G20" s="78" t="s">
        <v>484</v>
      </c>
      <c r="H20" s="78" t="s">
        <v>484</v>
      </c>
      <c r="I20" s="78" t="s">
        <v>484</v>
      </c>
      <c r="J20" s="73"/>
      <c r="K20" s="72" t="str">
        <f t="shared" si="2"/>
        <v>b</v>
      </c>
      <c r="L20" s="72" t="str">
        <f t="shared" si="3"/>
        <v>a</v>
      </c>
      <c r="M20" s="72" t="str">
        <f t="shared" si="4"/>
        <v>a</v>
      </c>
      <c r="N20" s="72" t="str">
        <f t="shared" si="5"/>
        <v>a</v>
      </c>
      <c r="O20" s="72" t="str">
        <f t="shared" si="6"/>
        <v>a</v>
      </c>
      <c r="P20" s="72" t="str">
        <f t="shared" si="7"/>
        <v>a</v>
      </c>
    </row>
    <row r="21" spans="3:16" s="72" customFormat="1" ht="13.5">
      <c r="C21" s="74" t="s">
        <v>723</v>
      </c>
      <c r="D21" s="78" t="s">
        <v>483</v>
      </c>
      <c r="E21" s="78" t="s">
        <v>484</v>
      </c>
      <c r="F21" s="78" t="s">
        <v>484</v>
      </c>
      <c r="G21" s="78" t="s">
        <v>484</v>
      </c>
      <c r="H21" s="78" t="s">
        <v>484</v>
      </c>
      <c r="I21" s="78" t="s">
        <v>484</v>
      </c>
      <c r="J21" s="73"/>
      <c r="K21" s="72" t="str">
        <f t="shared" si="2"/>
        <v>b</v>
      </c>
      <c r="L21" s="72" t="str">
        <f t="shared" si="3"/>
        <v>a</v>
      </c>
      <c r="M21" s="72" t="str">
        <f t="shared" si="4"/>
        <v>a</v>
      </c>
      <c r="N21" s="72" t="str">
        <f t="shared" si="5"/>
        <v>a</v>
      </c>
      <c r="O21" s="72" t="str">
        <f t="shared" si="6"/>
        <v>a</v>
      </c>
      <c r="P21" s="72" t="str">
        <f t="shared" si="7"/>
        <v>a</v>
      </c>
    </row>
    <row r="22" spans="3:16" s="72" customFormat="1" ht="13.5">
      <c r="C22" s="74" t="s">
        <v>724</v>
      </c>
      <c r="D22" s="78" t="s">
        <v>483</v>
      </c>
      <c r="E22" s="78" t="s">
        <v>484</v>
      </c>
      <c r="F22" s="78" t="s">
        <v>484</v>
      </c>
      <c r="G22" s="78" t="s">
        <v>484</v>
      </c>
      <c r="H22" s="78" t="s">
        <v>484</v>
      </c>
      <c r="I22" s="78" t="s">
        <v>485</v>
      </c>
      <c r="J22" s="73"/>
      <c r="K22" s="72" t="str">
        <f t="shared" si="2"/>
        <v>b</v>
      </c>
      <c r="L22" s="72" t="str">
        <f t="shared" si="3"/>
        <v>a</v>
      </c>
      <c r="M22" s="72" t="str">
        <f t="shared" si="4"/>
        <v>a</v>
      </c>
      <c r="N22" s="72" t="str">
        <f t="shared" si="5"/>
        <v>a</v>
      </c>
      <c r="O22" s="72" t="str">
        <f t="shared" si="6"/>
        <v>a</v>
      </c>
      <c r="P22" s="72" t="str">
        <f t="shared" si="7"/>
        <v>c</v>
      </c>
    </row>
    <row r="23" spans="3:16" s="72" customFormat="1" ht="27">
      <c r="C23" s="74" t="s">
        <v>725</v>
      </c>
      <c r="D23" s="78" t="s">
        <v>484</v>
      </c>
      <c r="E23" s="78" t="s">
        <v>484</v>
      </c>
      <c r="F23" s="78" t="s">
        <v>484</v>
      </c>
      <c r="G23" s="78" t="s">
        <v>484</v>
      </c>
      <c r="H23" s="78" t="s">
        <v>484</v>
      </c>
      <c r="I23" s="78" t="s">
        <v>484</v>
      </c>
      <c r="J23" s="73"/>
      <c r="K23" s="72" t="str">
        <f t="shared" si="2"/>
        <v>a</v>
      </c>
      <c r="L23" s="72" t="str">
        <f t="shared" si="3"/>
        <v>a</v>
      </c>
      <c r="M23" s="72" t="str">
        <f t="shared" si="4"/>
        <v>a</v>
      </c>
      <c r="N23" s="72" t="str">
        <f t="shared" si="5"/>
        <v>a</v>
      </c>
      <c r="O23" s="72" t="str">
        <f t="shared" si="6"/>
        <v>a</v>
      </c>
      <c r="P23" s="72" t="str">
        <f t="shared" si="7"/>
        <v>a</v>
      </c>
    </row>
    <row r="24" spans="3:16" s="72" customFormat="1" ht="13.5">
      <c r="C24" s="74" t="s">
        <v>726</v>
      </c>
      <c r="D24" s="78" t="s">
        <v>483</v>
      </c>
      <c r="E24" s="78" t="s">
        <v>484</v>
      </c>
      <c r="F24" s="78" t="s">
        <v>484</v>
      </c>
      <c r="G24" s="78" t="s">
        <v>484</v>
      </c>
      <c r="H24" s="78" t="s">
        <v>484</v>
      </c>
      <c r="I24" s="78" t="s">
        <v>484</v>
      </c>
      <c r="J24" s="73"/>
      <c r="K24" s="72" t="str">
        <f t="shared" si="2"/>
        <v>b</v>
      </c>
      <c r="L24" s="72" t="str">
        <f t="shared" si="3"/>
        <v>a</v>
      </c>
      <c r="M24" s="72" t="str">
        <f t="shared" si="4"/>
        <v>a</v>
      </c>
      <c r="N24" s="72" t="str">
        <f t="shared" si="5"/>
        <v>a</v>
      </c>
      <c r="O24" s="72" t="str">
        <f t="shared" si="6"/>
        <v>a</v>
      </c>
      <c r="P24" s="72" t="str">
        <f t="shared" si="7"/>
        <v>a</v>
      </c>
    </row>
    <row r="25" spans="3:16" s="72" customFormat="1" ht="13.5">
      <c r="C25" s="74" t="s">
        <v>727</v>
      </c>
      <c r="D25" s="78" t="s">
        <v>483</v>
      </c>
      <c r="E25" s="78" t="s">
        <v>484</v>
      </c>
      <c r="F25" s="78" t="s">
        <v>484</v>
      </c>
      <c r="G25" s="78" t="s">
        <v>484</v>
      </c>
      <c r="H25" s="78" t="s">
        <v>484</v>
      </c>
      <c r="I25" s="78" t="s">
        <v>484</v>
      </c>
      <c r="J25" s="73"/>
      <c r="K25" s="72" t="str">
        <f t="shared" si="2"/>
        <v>b</v>
      </c>
      <c r="L25" s="72" t="str">
        <f t="shared" si="3"/>
        <v>a</v>
      </c>
      <c r="M25" s="72" t="str">
        <f t="shared" si="4"/>
        <v>a</v>
      </c>
      <c r="N25" s="72" t="str">
        <f t="shared" si="5"/>
        <v>a</v>
      </c>
      <c r="O25" s="72" t="str">
        <f t="shared" si="6"/>
        <v>a</v>
      </c>
      <c r="P25" s="72" t="str">
        <f t="shared" si="7"/>
        <v>a</v>
      </c>
    </row>
    <row r="26" spans="3:16" s="72" customFormat="1" ht="13.5">
      <c r="C26" s="74" t="s">
        <v>728</v>
      </c>
      <c r="D26" s="78" t="s">
        <v>483</v>
      </c>
      <c r="E26" s="78" t="s">
        <v>484</v>
      </c>
      <c r="F26" s="78" t="s">
        <v>484</v>
      </c>
      <c r="G26" s="78" t="s">
        <v>484</v>
      </c>
      <c r="H26" s="78" t="s">
        <v>484</v>
      </c>
      <c r="I26" s="78" t="s">
        <v>485</v>
      </c>
      <c r="J26" s="73"/>
      <c r="K26" s="72" t="str">
        <f t="shared" si="2"/>
        <v>b</v>
      </c>
      <c r="L26" s="72" t="str">
        <f t="shared" si="3"/>
        <v>a</v>
      </c>
      <c r="M26" s="72" t="str">
        <f t="shared" si="4"/>
        <v>a</v>
      </c>
      <c r="N26" s="72" t="str">
        <f t="shared" si="5"/>
        <v>a</v>
      </c>
      <c r="O26" s="72" t="str">
        <f t="shared" si="6"/>
        <v>a</v>
      </c>
      <c r="P26" s="72" t="str">
        <f t="shared" si="7"/>
        <v>c</v>
      </c>
    </row>
    <row r="27" spans="3:16" s="72" customFormat="1" ht="13.5">
      <c r="C27" s="74" t="s">
        <v>729</v>
      </c>
      <c r="D27" s="78" t="s">
        <v>483</v>
      </c>
      <c r="E27" s="78" t="s">
        <v>484</v>
      </c>
      <c r="F27" s="78" t="s">
        <v>484</v>
      </c>
      <c r="G27" s="78" t="s">
        <v>484</v>
      </c>
      <c r="H27" s="78" t="s">
        <v>484</v>
      </c>
      <c r="I27" s="78" t="s">
        <v>484</v>
      </c>
      <c r="J27" s="73"/>
      <c r="K27" s="72" t="str">
        <f t="shared" si="2"/>
        <v>b</v>
      </c>
      <c r="L27" s="72" t="str">
        <f t="shared" si="3"/>
        <v>a</v>
      </c>
      <c r="M27" s="72" t="str">
        <f t="shared" si="4"/>
        <v>a</v>
      </c>
      <c r="N27" s="72" t="str">
        <f t="shared" si="5"/>
        <v>a</v>
      </c>
      <c r="O27" s="72" t="str">
        <f t="shared" si="6"/>
        <v>a</v>
      </c>
      <c r="P27" s="72" t="str">
        <f t="shared" si="7"/>
        <v>a</v>
      </c>
    </row>
    <row r="28" spans="3:16" s="72" customFormat="1" ht="13.5">
      <c r="C28" s="74" t="s">
        <v>730</v>
      </c>
      <c r="D28" s="78" t="s">
        <v>484</v>
      </c>
      <c r="E28" s="78" t="s">
        <v>483</v>
      </c>
      <c r="F28" s="78" t="s">
        <v>484</v>
      </c>
      <c r="G28" s="78" t="s">
        <v>484</v>
      </c>
      <c r="H28" s="78" t="s">
        <v>484</v>
      </c>
      <c r="I28" s="78" t="s">
        <v>484</v>
      </c>
      <c r="J28" s="73"/>
      <c r="K28" s="72" t="str">
        <f t="shared" si="2"/>
        <v>a</v>
      </c>
      <c r="L28" s="72" t="str">
        <f t="shared" si="3"/>
        <v>b</v>
      </c>
      <c r="M28" s="72" t="str">
        <f t="shared" si="4"/>
        <v>a</v>
      </c>
      <c r="N28" s="72" t="str">
        <f t="shared" si="5"/>
        <v>a</v>
      </c>
      <c r="O28" s="72" t="str">
        <f t="shared" si="6"/>
        <v>a</v>
      </c>
      <c r="P28" s="72" t="str">
        <f t="shared" si="7"/>
        <v>a</v>
      </c>
    </row>
    <row r="29" spans="3:16" s="72" customFormat="1" ht="13.5">
      <c r="C29" s="74" t="s">
        <v>731</v>
      </c>
      <c r="D29" s="78" t="s">
        <v>483</v>
      </c>
      <c r="E29" s="78" t="s">
        <v>484</v>
      </c>
      <c r="F29" s="78" t="s">
        <v>484</v>
      </c>
      <c r="G29" s="78" t="s">
        <v>484</v>
      </c>
      <c r="H29" s="78" t="s">
        <v>484</v>
      </c>
      <c r="I29" s="78" t="s">
        <v>484</v>
      </c>
      <c r="J29" s="73"/>
      <c r="K29" s="72" t="str">
        <f t="shared" si="2"/>
        <v>b</v>
      </c>
      <c r="L29" s="72" t="str">
        <f t="shared" si="3"/>
        <v>a</v>
      </c>
      <c r="M29" s="72" t="str">
        <f t="shared" si="4"/>
        <v>a</v>
      </c>
      <c r="N29" s="72" t="str">
        <f t="shared" si="5"/>
        <v>a</v>
      </c>
      <c r="O29" s="72" t="str">
        <f t="shared" si="6"/>
        <v>a</v>
      </c>
      <c r="P29" s="72" t="str">
        <f t="shared" si="7"/>
        <v>a</v>
      </c>
    </row>
    <row r="30" spans="3:16" s="72" customFormat="1" ht="54">
      <c r="C30" s="74" t="s">
        <v>732</v>
      </c>
      <c r="D30" s="78" t="s">
        <v>483</v>
      </c>
      <c r="E30" s="78" t="s">
        <v>484</v>
      </c>
      <c r="F30" s="78" t="s">
        <v>484</v>
      </c>
      <c r="G30" s="78" t="s">
        <v>484</v>
      </c>
      <c r="H30" s="78" t="s">
        <v>484</v>
      </c>
      <c r="I30" s="78" t="s">
        <v>484</v>
      </c>
      <c r="J30" s="73" t="s">
        <v>758</v>
      </c>
      <c r="K30" s="72" t="str">
        <f t="shared" si="2"/>
        <v>b</v>
      </c>
      <c r="L30" s="72" t="str">
        <f t="shared" si="3"/>
        <v>a</v>
      </c>
      <c r="M30" s="72" t="str">
        <f t="shared" si="4"/>
        <v>a</v>
      </c>
      <c r="N30" s="72" t="str">
        <f t="shared" si="5"/>
        <v>a</v>
      </c>
      <c r="O30" s="72" t="str">
        <f t="shared" si="6"/>
        <v>a</v>
      </c>
      <c r="P30" s="72" t="str">
        <f t="shared" si="7"/>
        <v>a</v>
      </c>
    </row>
    <row r="31" spans="3:16" s="72" customFormat="1" ht="13.5">
      <c r="C31" s="74" t="s">
        <v>733</v>
      </c>
      <c r="D31" s="78" t="s">
        <v>483</v>
      </c>
      <c r="E31" s="78" t="s">
        <v>484</v>
      </c>
      <c r="F31" s="78" t="s">
        <v>484</v>
      </c>
      <c r="G31" s="78" t="s">
        <v>484</v>
      </c>
      <c r="H31" s="78" t="s">
        <v>484</v>
      </c>
      <c r="I31" s="78" t="s">
        <v>484</v>
      </c>
      <c r="J31" s="73"/>
      <c r="K31" s="72" t="str">
        <f t="shared" si="2"/>
        <v>b</v>
      </c>
      <c r="L31" s="72" t="str">
        <f t="shared" si="3"/>
        <v>a</v>
      </c>
      <c r="M31" s="72" t="str">
        <f t="shared" si="4"/>
        <v>a</v>
      </c>
      <c r="N31" s="72" t="str">
        <f t="shared" si="5"/>
        <v>a</v>
      </c>
      <c r="O31" s="72" t="str">
        <f t="shared" si="6"/>
        <v>a</v>
      </c>
      <c r="P31" s="72" t="str">
        <f t="shared" si="7"/>
        <v>a</v>
      </c>
    </row>
    <row r="32" spans="3:16" s="72" customFormat="1" ht="13.5">
      <c r="C32" s="74" t="s">
        <v>734</v>
      </c>
      <c r="D32" s="78" t="s">
        <v>483</v>
      </c>
      <c r="E32" s="78" t="s">
        <v>484</v>
      </c>
      <c r="F32" s="78" t="s">
        <v>484</v>
      </c>
      <c r="G32" s="78" t="s">
        <v>484</v>
      </c>
      <c r="H32" s="78" t="s">
        <v>484</v>
      </c>
      <c r="I32" s="78" t="s">
        <v>484</v>
      </c>
      <c r="J32" s="73"/>
      <c r="K32" s="72" t="str">
        <f t="shared" si="2"/>
        <v>b</v>
      </c>
      <c r="L32" s="72" t="str">
        <f t="shared" si="3"/>
        <v>a</v>
      </c>
      <c r="M32" s="72" t="str">
        <f t="shared" si="4"/>
        <v>a</v>
      </c>
      <c r="N32" s="72" t="str">
        <f t="shared" si="5"/>
        <v>a</v>
      </c>
      <c r="O32" s="72" t="str">
        <f t="shared" si="6"/>
        <v>a</v>
      </c>
      <c r="P32" s="72" t="str">
        <f t="shared" si="7"/>
        <v>a</v>
      </c>
    </row>
    <row r="33" spans="3:16" s="72" customFormat="1" ht="13.5">
      <c r="C33" s="74" t="s">
        <v>735</v>
      </c>
      <c r="D33" s="78" t="s">
        <v>483</v>
      </c>
      <c r="E33" s="78" t="s">
        <v>484</v>
      </c>
      <c r="F33" s="78" t="s">
        <v>484</v>
      </c>
      <c r="G33" s="78" t="s">
        <v>484</v>
      </c>
      <c r="H33" s="78" t="s">
        <v>484</v>
      </c>
      <c r="I33" s="78" t="s">
        <v>484</v>
      </c>
      <c r="J33" s="73"/>
      <c r="K33" s="72" t="str">
        <f t="shared" si="2"/>
        <v>b</v>
      </c>
      <c r="L33" s="72" t="str">
        <f t="shared" si="3"/>
        <v>a</v>
      </c>
      <c r="M33" s="72" t="str">
        <f t="shared" si="4"/>
        <v>a</v>
      </c>
      <c r="N33" s="72" t="str">
        <f t="shared" si="5"/>
        <v>a</v>
      </c>
      <c r="O33" s="72" t="str">
        <f t="shared" si="6"/>
        <v>a</v>
      </c>
      <c r="P33" s="72" t="str">
        <f t="shared" si="7"/>
        <v>a</v>
      </c>
    </row>
    <row r="34" spans="3:16" s="72" customFormat="1" ht="13.5">
      <c r="C34" s="74" t="s">
        <v>736</v>
      </c>
      <c r="D34" s="78" t="s">
        <v>483</v>
      </c>
      <c r="E34" s="78" t="s">
        <v>484</v>
      </c>
      <c r="F34" s="78" t="s">
        <v>484</v>
      </c>
      <c r="G34" s="78" t="s">
        <v>484</v>
      </c>
      <c r="H34" s="78" t="s">
        <v>484</v>
      </c>
      <c r="I34" s="78" t="s">
        <v>484</v>
      </c>
      <c r="J34" s="73" t="s">
        <v>172</v>
      </c>
      <c r="K34" s="72" t="str">
        <f t="shared" si="2"/>
        <v>b</v>
      </c>
      <c r="L34" s="72" t="str">
        <f t="shared" si="3"/>
        <v>a</v>
      </c>
      <c r="M34" s="72" t="str">
        <f t="shared" si="4"/>
        <v>a</v>
      </c>
      <c r="N34" s="72" t="str">
        <f t="shared" si="5"/>
        <v>a</v>
      </c>
      <c r="O34" s="72" t="str">
        <f t="shared" si="6"/>
        <v>a</v>
      </c>
      <c r="P34" s="72" t="str">
        <f t="shared" si="7"/>
        <v>a</v>
      </c>
    </row>
    <row r="35" spans="3:16" s="72" customFormat="1" ht="13.5">
      <c r="C35" s="74" t="s">
        <v>737</v>
      </c>
      <c r="D35" s="78" t="s">
        <v>484</v>
      </c>
      <c r="E35" s="78" t="s">
        <v>484</v>
      </c>
      <c r="F35" s="78" t="s">
        <v>484</v>
      </c>
      <c r="G35" s="78" t="s">
        <v>484</v>
      </c>
      <c r="H35" s="78" t="s">
        <v>484</v>
      </c>
      <c r="I35" s="78" t="s">
        <v>484</v>
      </c>
      <c r="J35" s="73"/>
      <c r="K35" s="72" t="str">
        <f t="shared" si="2"/>
        <v>a</v>
      </c>
      <c r="L35" s="72" t="str">
        <f t="shared" si="3"/>
        <v>a</v>
      </c>
      <c r="M35" s="72" t="str">
        <f t="shared" si="4"/>
        <v>a</v>
      </c>
      <c r="N35" s="72" t="str">
        <f t="shared" si="5"/>
        <v>a</v>
      </c>
      <c r="O35" s="72" t="str">
        <f t="shared" si="6"/>
        <v>a</v>
      </c>
      <c r="P35" s="72" t="str">
        <f t="shared" si="7"/>
        <v>a</v>
      </c>
    </row>
    <row r="36" spans="3:16" s="72" customFormat="1" ht="27">
      <c r="C36" s="74" t="s">
        <v>738</v>
      </c>
      <c r="D36" s="78" t="s">
        <v>483</v>
      </c>
      <c r="E36" s="78" t="s">
        <v>484</v>
      </c>
      <c r="F36" s="78" t="s">
        <v>484</v>
      </c>
      <c r="G36" s="78" t="s">
        <v>484</v>
      </c>
      <c r="H36" s="78" t="s">
        <v>484</v>
      </c>
      <c r="I36" s="78" t="s">
        <v>484</v>
      </c>
      <c r="J36" s="73"/>
      <c r="K36" s="72" t="str">
        <f t="shared" si="2"/>
        <v>b</v>
      </c>
      <c r="L36" s="72" t="str">
        <f t="shared" si="3"/>
        <v>a</v>
      </c>
      <c r="M36" s="72" t="str">
        <f t="shared" si="4"/>
        <v>a</v>
      </c>
      <c r="N36" s="72" t="str">
        <f t="shared" si="5"/>
        <v>a</v>
      </c>
      <c r="O36" s="72" t="str">
        <f t="shared" si="6"/>
        <v>a</v>
      </c>
      <c r="P36" s="72" t="str">
        <f t="shared" si="7"/>
        <v>a</v>
      </c>
    </row>
    <row r="37" spans="3:16" s="72" customFormat="1" ht="13.5">
      <c r="C37" s="74" t="s">
        <v>739</v>
      </c>
      <c r="D37" s="78" t="s">
        <v>483</v>
      </c>
      <c r="E37" s="78" t="s">
        <v>484</v>
      </c>
      <c r="F37" s="78" t="s">
        <v>484</v>
      </c>
      <c r="G37" s="78" t="s">
        <v>484</v>
      </c>
      <c r="H37" s="78" t="s">
        <v>484</v>
      </c>
      <c r="I37" s="78" t="s">
        <v>484</v>
      </c>
      <c r="J37" s="73"/>
      <c r="K37" s="72" t="str">
        <f t="shared" si="2"/>
        <v>b</v>
      </c>
      <c r="L37" s="72" t="str">
        <f t="shared" si="3"/>
        <v>a</v>
      </c>
      <c r="M37" s="72" t="str">
        <f t="shared" si="4"/>
        <v>a</v>
      </c>
      <c r="N37" s="72" t="str">
        <f t="shared" si="5"/>
        <v>a</v>
      </c>
      <c r="O37" s="72" t="str">
        <f t="shared" si="6"/>
        <v>a</v>
      </c>
      <c r="P37" s="72" t="str">
        <f t="shared" si="7"/>
        <v>a</v>
      </c>
    </row>
    <row r="38" spans="3:16" s="72" customFormat="1" ht="27">
      <c r="C38" s="74" t="s">
        <v>740</v>
      </c>
      <c r="D38" s="78" t="s">
        <v>490</v>
      </c>
      <c r="E38" s="78" t="s">
        <v>490</v>
      </c>
      <c r="F38" s="78" t="s">
        <v>484</v>
      </c>
      <c r="G38" s="78" t="s">
        <v>484</v>
      </c>
      <c r="H38" s="78" t="s">
        <v>484</v>
      </c>
      <c r="I38" s="78" t="s">
        <v>484</v>
      </c>
      <c r="J38" s="73" t="s">
        <v>759</v>
      </c>
      <c r="K38" s="72">
        <f t="shared" si="2"/>
      </c>
      <c r="L38" s="72">
        <f t="shared" si="3"/>
      </c>
      <c r="M38" s="72" t="str">
        <f t="shared" si="4"/>
        <v>a</v>
      </c>
      <c r="N38" s="72" t="str">
        <f t="shared" si="5"/>
        <v>a</v>
      </c>
      <c r="O38" s="72" t="str">
        <f t="shared" si="6"/>
        <v>a</v>
      </c>
      <c r="P38" s="72" t="str">
        <f t="shared" si="7"/>
        <v>a</v>
      </c>
    </row>
    <row r="39" spans="3:16" s="72" customFormat="1" ht="13.5">
      <c r="C39" s="74" t="s">
        <v>741</v>
      </c>
      <c r="D39" s="78" t="s">
        <v>483</v>
      </c>
      <c r="E39" s="78" t="s">
        <v>484</v>
      </c>
      <c r="F39" s="78" t="s">
        <v>484</v>
      </c>
      <c r="G39" s="78" t="s">
        <v>484</v>
      </c>
      <c r="H39" s="78" t="s">
        <v>484</v>
      </c>
      <c r="I39" s="78" t="s">
        <v>484</v>
      </c>
      <c r="J39" s="73"/>
      <c r="K39" s="72" t="str">
        <f t="shared" si="2"/>
        <v>b</v>
      </c>
      <c r="L39" s="72" t="str">
        <f t="shared" si="3"/>
        <v>a</v>
      </c>
      <c r="M39" s="72" t="str">
        <f t="shared" si="4"/>
        <v>a</v>
      </c>
      <c r="N39" s="72" t="str">
        <f t="shared" si="5"/>
        <v>a</v>
      </c>
      <c r="O39" s="72" t="str">
        <f t="shared" si="6"/>
        <v>a</v>
      </c>
      <c r="P39" s="72" t="str">
        <f t="shared" si="7"/>
        <v>a</v>
      </c>
    </row>
    <row r="40" spans="3:16" s="72" customFormat="1" ht="13.5">
      <c r="C40" s="74" t="s">
        <v>742</v>
      </c>
      <c r="D40" s="78" t="s">
        <v>483</v>
      </c>
      <c r="E40" s="78" t="s">
        <v>484</v>
      </c>
      <c r="F40" s="78" t="s">
        <v>484</v>
      </c>
      <c r="G40" s="78" t="s">
        <v>484</v>
      </c>
      <c r="H40" s="78" t="s">
        <v>484</v>
      </c>
      <c r="I40" s="78" t="s">
        <v>484</v>
      </c>
      <c r="J40" s="73"/>
      <c r="K40" s="72" t="str">
        <f t="shared" si="2"/>
        <v>b</v>
      </c>
      <c r="L40" s="72" t="str">
        <f t="shared" si="3"/>
        <v>a</v>
      </c>
      <c r="M40" s="72" t="str">
        <f t="shared" si="4"/>
        <v>a</v>
      </c>
      <c r="N40" s="72" t="str">
        <f t="shared" si="5"/>
        <v>a</v>
      </c>
      <c r="O40" s="72" t="str">
        <f t="shared" si="6"/>
        <v>a</v>
      </c>
      <c r="P40" s="72" t="str">
        <f t="shared" si="7"/>
        <v>a</v>
      </c>
    </row>
    <row r="41" spans="3:16" s="72" customFormat="1" ht="13.5">
      <c r="C41" s="74" t="s">
        <v>743</v>
      </c>
      <c r="D41" s="78" t="s">
        <v>483</v>
      </c>
      <c r="E41" s="78" t="s">
        <v>484</v>
      </c>
      <c r="F41" s="78" t="s">
        <v>484</v>
      </c>
      <c r="G41" s="78" t="s">
        <v>484</v>
      </c>
      <c r="H41" s="78" t="s">
        <v>484</v>
      </c>
      <c r="I41" s="78" t="s">
        <v>484</v>
      </c>
      <c r="J41" s="73"/>
      <c r="K41" s="72" t="str">
        <f t="shared" si="2"/>
        <v>b</v>
      </c>
      <c r="L41" s="72" t="str">
        <f t="shared" si="3"/>
        <v>a</v>
      </c>
      <c r="M41" s="72" t="str">
        <f t="shared" si="4"/>
        <v>a</v>
      </c>
      <c r="N41" s="72" t="str">
        <f t="shared" si="5"/>
        <v>a</v>
      </c>
      <c r="O41" s="72" t="str">
        <f t="shared" si="6"/>
        <v>a</v>
      </c>
      <c r="P41" s="72" t="str">
        <f t="shared" si="7"/>
        <v>a</v>
      </c>
    </row>
    <row r="42" spans="3:16" s="72" customFormat="1" ht="13.5">
      <c r="C42" s="74" t="s">
        <v>744</v>
      </c>
      <c r="D42" s="78" t="s">
        <v>483</v>
      </c>
      <c r="E42" s="78" t="s">
        <v>484</v>
      </c>
      <c r="F42" s="78" t="s">
        <v>484</v>
      </c>
      <c r="G42" s="78" t="s">
        <v>484</v>
      </c>
      <c r="H42" s="78" t="s">
        <v>484</v>
      </c>
      <c r="I42" s="78" t="s">
        <v>484</v>
      </c>
      <c r="J42" s="73"/>
      <c r="K42" s="72" t="str">
        <f t="shared" si="2"/>
        <v>b</v>
      </c>
      <c r="L42" s="72" t="str">
        <f t="shared" si="3"/>
        <v>a</v>
      </c>
      <c r="M42" s="72" t="str">
        <f t="shared" si="4"/>
        <v>a</v>
      </c>
      <c r="N42" s="72" t="str">
        <f t="shared" si="5"/>
        <v>a</v>
      </c>
      <c r="O42" s="72" t="str">
        <f t="shared" si="6"/>
        <v>a</v>
      </c>
      <c r="P42" s="72" t="str">
        <f t="shared" si="7"/>
        <v>a</v>
      </c>
    </row>
    <row r="43" spans="3:16" s="72" customFormat="1" ht="13.5">
      <c r="C43" s="74" t="s">
        <v>745</v>
      </c>
      <c r="D43" s="78" t="s">
        <v>483</v>
      </c>
      <c r="E43" s="78" t="s">
        <v>483</v>
      </c>
      <c r="F43" s="78" t="s">
        <v>484</v>
      </c>
      <c r="G43" s="78" t="s">
        <v>484</v>
      </c>
      <c r="H43" s="78" t="s">
        <v>484</v>
      </c>
      <c r="I43" s="78" t="s">
        <v>484</v>
      </c>
      <c r="J43" s="73"/>
      <c r="K43" s="72" t="str">
        <f t="shared" si="2"/>
        <v>b</v>
      </c>
      <c r="L43" s="72" t="str">
        <f t="shared" si="3"/>
        <v>b</v>
      </c>
      <c r="M43" s="72" t="str">
        <f t="shared" si="4"/>
        <v>a</v>
      </c>
      <c r="N43" s="72" t="str">
        <f t="shared" si="5"/>
        <v>a</v>
      </c>
      <c r="O43" s="72" t="str">
        <f t="shared" si="6"/>
        <v>a</v>
      </c>
      <c r="P43" s="72" t="str">
        <f t="shared" si="7"/>
        <v>a</v>
      </c>
    </row>
    <row r="44" spans="3:16" s="72" customFormat="1" ht="13.5">
      <c r="C44" s="74" t="s">
        <v>746</v>
      </c>
      <c r="D44" s="78" t="s">
        <v>483</v>
      </c>
      <c r="E44" s="78" t="s">
        <v>484</v>
      </c>
      <c r="F44" s="78" t="s">
        <v>484</v>
      </c>
      <c r="G44" s="78" t="s">
        <v>485</v>
      </c>
      <c r="H44" s="78" t="s">
        <v>484</v>
      </c>
      <c r="I44" s="78" t="s">
        <v>485</v>
      </c>
      <c r="J44" s="73"/>
      <c r="K44" s="72" t="str">
        <f t="shared" si="2"/>
        <v>b</v>
      </c>
      <c r="L44" s="72" t="str">
        <f t="shared" si="3"/>
        <v>a</v>
      </c>
      <c r="M44" s="72" t="str">
        <f t="shared" si="4"/>
        <v>a</v>
      </c>
      <c r="N44" s="72" t="str">
        <f t="shared" si="5"/>
        <v>c</v>
      </c>
      <c r="O44" s="72" t="str">
        <f t="shared" si="6"/>
        <v>a</v>
      </c>
      <c r="P44" s="72" t="str">
        <f t="shared" si="7"/>
        <v>c</v>
      </c>
    </row>
    <row r="45" spans="3:16" s="72" customFormat="1" ht="27">
      <c r="C45" s="74" t="s">
        <v>747</v>
      </c>
      <c r="D45" s="78" t="s">
        <v>483</v>
      </c>
      <c r="E45" s="78" t="s">
        <v>484</v>
      </c>
      <c r="F45" s="78" t="s">
        <v>484</v>
      </c>
      <c r="G45" s="78" t="s">
        <v>485</v>
      </c>
      <c r="H45" s="78" t="s">
        <v>484</v>
      </c>
      <c r="I45" s="78" t="s">
        <v>485</v>
      </c>
      <c r="J45" s="73"/>
      <c r="K45" s="72" t="str">
        <f t="shared" si="2"/>
        <v>b</v>
      </c>
      <c r="L45" s="72" t="str">
        <f t="shared" si="3"/>
        <v>a</v>
      </c>
      <c r="M45" s="72" t="str">
        <f t="shared" si="4"/>
        <v>a</v>
      </c>
      <c r="N45" s="72" t="str">
        <f t="shared" si="5"/>
        <v>c</v>
      </c>
      <c r="O45" s="72" t="str">
        <f t="shared" si="6"/>
        <v>a</v>
      </c>
      <c r="P45" s="72" t="str">
        <f t="shared" si="7"/>
        <v>c</v>
      </c>
    </row>
    <row r="46" spans="3:16" s="72" customFormat="1" ht="13.5">
      <c r="C46" s="74" t="s">
        <v>748</v>
      </c>
      <c r="D46" s="78" t="s">
        <v>483</v>
      </c>
      <c r="E46" s="78" t="s">
        <v>484</v>
      </c>
      <c r="F46" s="78" t="s">
        <v>764</v>
      </c>
      <c r="G46" s="78" t="s">
        <v>484</v>
      </c>
      <c r="H46" s="78" t="s">
        <v>484</v>
      </c>
      <c r="I46" s="78" t="s">
        <v>484</v>
      </c>
      <c r="J46" s="73" t="s">
        <v>765</v>
      </c>
      <c r="K46" s="72" t="str">
        <f t="shared" si="2"/>
        <v>b</v>
      </c>
      <c r="L46" s="72" t="str">
        <f t="shared" si="3"/>
        <v>a</v>
      </c>
      <c r="M46" s="72" t="str">
        <f t="shared" si="4"/>
        <v>b</v>
      </c>
      <c r="N46" s="72" t="str">
        <f t="shared" si="5"/>
        <v>a</v>
      </c>
      <c r="O46" s="72" t="str">
        <f t="shared" si="6"/>
        <v>a</v>
      </c>
      <c r="P46" s="72" t="str">
        <f t="shared" si="7"/>
        <v>a</v>
      </c>
    </row>
    <row r="47" spans="3:16" s="72" customFormat="1" ht="27">
      <c r="C47" s="74" t="s">
        <v>749</v>
      </c>
      <c r="D47" s="78" t="s">
        <v>483</v>
      </c>
      <c r="E47" s="78" t="s">
        <v>484</v>
      </c>
      <c r="F47" s="78" t="s">
        <v>484</v>
      </c>
      <c r="G47" s="78" t="s">
        <v>484</v>
      </c>
      <c r="H47" s="78" t="s">
        <v>484</v>
      </c>
      <c r="I47" s="78" t="s">
        <v>484</v>
      </c>
      <c r="J47" s="73"/>
      <c r="K47" s="72" t="str">
        <f t="shared" si="2"/>
        <v>b</v>
      </c>
      <c r="L47" s="72" t="str">
        <f t="shared" si="3"/>
        <v>a</v>
      </c>
      <c r="M47" s="72" t="str">
        <f t="shared" si="4"/>
        <v>a</v>
      </c>
      <c r="N47" s="72" t="str">
        <f t="shared" si="5"/>
        <v>a</v>
      </c>
      <c r="O47" s="72" t="str">
        <f t="shared" si="6"/>
        <v>a</v>
      </c>
      <c r="P47" s="72" t="str">
        <f t="shared" si="7"/>
        <v>a</v>
      </c>
    </row>
    <row r="48" spans="3:16" s="72" customFormat="1" ht="13.5">
      <c r="C48" s="74" t="s">
        <v>750</v>
      </c>
      <c r="D48" s="78" t="s">
        <v>483</v>
      </c>
      <c r="E48" s="78" t="s">
        <v>484</v>
      </c>
      <c r="F48" s="78" t="s">
        <v>484</v>
      </c>
      <c r="G48" s="78" t="s">
        <v>485</v>
      </c>
      <c r="H48" s="78" t="s">
        <v>484</v>
      </c>
      <c r="I48" s="78" t="s">
        <v>485</v>
      </c>
      <c r="J48" s="73"/>
      <c r="K48" s="72" t="str">
        <f t="shared" si="2"/>
        <v>b</v>
      </c>
      <c r="L48" s="72" t="str">
        <f t="shared" si="3"/>
        <v>a</v>
      </c>
      <c r="M48" s="72" t="str">
        <f t="shared" si="4"/>
        <v>a</v>
      </c>
      <c r="N48" s="72" t="str">
        <f t="shared" si="5"/>
        <v>c</v>
      </c>
      <c r="O48" s="72" t="str">
        <f t="shared" si="6"/>
        <v>a</v>
      </c>
      <c r="P48" s="72" t="str">
        <f t="shared" si="7"/>
        <v>c</v>
      </c>
    </row>
    <row r="49" spans="3:16" s="72" customFormat="1" ht="27">
      <c r="C49" s="74" t="s">
        <v>751</v>
      </c>
      <c r="D49" s="78" t="s">
        <v>484</v>
      </c>
      <c r="E49" s="78" t="s">
        <v>484</v>
      </c>
      <c r="F49" s="78" t="s">
        <v>484</v>
      </c>
      <c r="G49" s="78" t="s">
        <v>484</v>
      </c>
      <c r="H49" s="78" t="s">
        <v>484</v>
      </c>
      <c r="I49" s="78" t="s">
        <v>484</v>
      </c>
      <c r="J49" s="73"/>
      <c r="K49" s="72" t="str">
        <f t="shared" si="2"/>
        <v>a</v>
      </c>
      <c r="L49" s="72" t="str">
        <f t="shared" si="3"/>
        <v>a</v>
      </c>
      <c r="M49" s="72" t="str">
        <f t="shared" si="4"/>
        <v>a</v>
      </c>
      <c r="N49" s="72" t="str">
        <f t="shared" si="5"/>
        <v>a</v>
      </c>
      <c r="O49" s="72" t="str">
        <f t="shared" si="6"/>
        <v>a</v>
      </c>
      <c r="P49" s="72" t="str">
        <f t="shared" si="7"/>
        <v>a</v>
      </c>
    </row>
    <row r="50" spans="3:16" s="72" customFormat="1" ht="40.5">
      <c r="C50" s="76" t="s">
        <v>752</v>
      </c>
      <c r="D50" s="78" t="s">
        <v>483</v>
      </c>
      <c r="E50" s="78" t="s">
        <v>484</v>
      </c>
      <c r="F50" s="78" t="s">
        <v>484</v>
      </c>
      <c r="G50" s="78" t="s">
        <v>484</v>
      </c>
      <c r="H50" s="78" t="s">
        <v>484</v>
      </c>
      <c r="I50" s="78" t="s">
        <v>484</v>
      </c>
      <c r="J50" s="73" t="s">
        <v>760</v>
      </c>
      <c r="K50" s="72" t="str">
        <f t="shared" si="2"/>
        <v>b</v>
      </c>
      <c r="L50" s="72" t="str">
        <f t="shared" si="3"/>
        <v>a</v>
      </c>
      <c r="M50" s="72" t="str">
        <f t="shared" si="4"/>
        <v>a</v>
      </c>
      <c r="N50" s="72" t="str">
        <f t="shared" si="5"/>
        <v>a</v>
      </c>
      <c r="O50" s="72" t="str">
        <f t="shared" si="6"/>
        <v>a</v>
      </c>
      <c r="P50" s="72" t="str">
        <f t="shared" si="7"/>
        <v>a</v>
      </c>
    </row>
    <row r="51" spans="3:16" s="72" customFormat="1" ht="13.5">
      <c r="C51" s="74" t="s">
        <v>753</v>
      </c>
      <c r="D51" s="78" t="s">
        <v>484</v>
      </c>
      <c r="E51" s="78" t="s">
        <v>484</v>
      </c>
      <c r="F51" s="78" t="s">
        <v>484</v>
      </c>
      <c r="G51" s="78" t="s">
        <v>484</v>
      </c>
      <c r="H51" s="78" t="s">
        <v>484</v>
      </c>
      <c r="I51" s="78" t="s">
        <v>484</v>
      </c>
      <c r="J51" s="73"/>
      <c r="K51" s="72" t="str">
        <f t="shared" si="2"/>
        <v>a</v>
      </c>
      <c r="L51" s="72" t="str">
        <f t="shared" si="3"/>
        <v>a</v>
      </c>
      <c r="M51" s="72" t="str">
        <f t="shared" si="4"/>
        <v>a</v>
      </c>
      <c r="N51" s="72" t="str">
        <f t="shared" si="5"/>
        <v>a</v>
      </c>
      <c r="O51" s="72" t="str">
        <f t="shared" si="6"/>
        <v>a</v>
      </c>
      <c r="P51" s="72" t="str">
        <f t="shared" si="7"/>
        <v>a</v>
      </c>
    </row>
    <row r="52" spans="3:16" s="72" customFormat="1" ht="13.5">
      <c r="C52" s="74" t="s">
        <v>754</v>
      </c>
      <c r="D52" s="78" t="s">
        <v>484</v>
      </c>
      <c r="E52" s="78" t="s">
        <v>484</v>
      </c>
      <c r="F52" s="78" t="s">
        <v>484</v>
      </c>
      <c r="G52" s="78" t="s">
        <v>484</v>
      </c>
      <c r="H52" s="78" t="s">
        <v>484</v>
      </c>
      <c r="I52" s="78" t="s">
        <v>484</v>
      </c>
      <c r="J52" s="77"/>
      <c r="K52" s="72" t="str">
        <f t="shared" si="2"/>
        <v>a</v>
      </c>
      <c r="L52" s="72" t="str">
        <f t="shared" si="3"/>
        <v>a</v>
      </c>
      <c r="M52" s="72" t="str">
        <f t="shared" si="4"/>
        <v>a</v>
      </c>
      <c r="N52" s="72" t="str">
        <f t="shared" si="5"/>
        <v>a</v>
      </c>
      <c r="O52" s="72" t="str">
        <f t="shared" si="6"/>
        <v>a</v>
      </c>
      <c r="P52" s="72" t="str">
        <f t="shared" si="7"/>
        <v>a</v>
      </c>
    </row>
    <row r="53" spans="3:16" s="72" customFormat="1" ht="24.75" customHeight="1">
      <c r="C53" s="74" t="s">
        <v>755</v>
      </c>
      <c r="D53" s="78" t="s">
        <v>483</v>
      </c>
      <c r="E53" s="78" t="s">
        <v>484</v>
      </c>
      <c r="F53" s="78" t="s">
        <v>484</v>
      </c>
      <c r="G53" s="78" t="s">
        <v>484</v>
      </c>
      <c r="H53" s="78" t="s">
        <v>484</v>
      </c>
      <c r="I53" s="78" t="s">
        <v>484</v>
      </c>
      <c r="J53" s="73" t="s">
        <v>761</v>
      </c>
      <c r="K53" s="72" t="str">
        <f t="shared" si="2"/>
        <v>b</v>
      </c>
      <c r="L53" s="72" t="str">
        <f t="shared" si="3"/>
        <v>a</v>
      </c>
      <c r="M53" s="72" t="str">
        <f t="shared" si="4"/>
        <v>a</v>
      </c>
      <c r="N53" s="72" t="str">
        <f t="shared" si="5"/>
        <v>a</v>
      </c>
      <c r="O53" s="72" t="str">
        <f t="shared" si="6"/>
        <v>a</v>
      </c>
      <c r="P53" s="72" t="str">
        <f t="shared" si="7"/>
        <v>a</v>
      </c>
    </row>
    <row r="54" spans="3:16" s="72" customFormat="1" ht="13.5">
      <c r="C54" s="74" t="s">
        <v>756</v>
      </c>
      <c r="D54" s="78" t="s">
        <v>483</v>
      </c>
      <c r="E54" s="78" t="s">
        <v>484</v>
      </c>
      <c r="F54" s="78" t="s">
        <v>484</v>
      </c>
      <c r="G54" s="78" t="s">
        <v>484</v>
      </c>
      <c r="H54" s="78" t="s">
        <v>484</v>
      </c>
      <c r="I54" s="78" t="s">
        <v>484</v>
      </c>
      <c r="J54" s="73"/>
      <c r="K54" s="72" t="str">
        <f t="shared" si="2"/>
        <v>b</v>
      </c>
      <c r="L54" s="72" t="str">
        <f t="shared" si="3"/>
        <v>a</v>
      </c>
      <c r="M54" s="72" t="str">
        <f t="shared" si="4"/>
        <v>a</v>
      </c>
      <c r="N54" s="72" t="str">
        <f t="shared" si="5"/>
        <v>a</v>
      </c>
      <c r="O54" s="72" t="str">
        <f t="shared" si="6"/>
        <v>a</v>
      </c>
      <c r="P54" s="72" t="str">
        <f t="shared" si="7"/>
        <v>a</v>
      </c>
    </row>
    <row r="55" spans="3:16" s="72" customFormat="1" ht="107.25" customHeight="1">
      <c r="C55" s="75" t="s">
        <v>757</v>
      </c>
      <c r="D55" s="78" t="s">
        <v>485</v>
      </c>
      <c r="E55" s="78" t="s">
        <v>484</v>
      </c>
      <c r="F55" s="78" t="s">
        <v>484</v>
      </c>
      <c r="G55" s="78" t="s">
        <v>484</v>
      </c>
      <c r="H55" s="78" t="s">
        <v>484</v>
      </c>
      <c r="I55" s="78" t="s">
        <v>484</v>
      </c>
      <c r="J55" s="73" t="s">
        <v>762</v>
      </c>
      <c r="K55" s="72" t="str">
        <f t="shared" si="2"/>
        <v>c</v>
      </c>
      <c r="L55" s="72" t="str">
        <f t="shared" si="3"/>
        <v>a</v>
      </c>
      <c r="M55" s="72" t="str">
        <f t="shared" si="4"/>
        <v>a</v>
      </c>
      <c r="N55" s="72" t="str">
        <f t="shared" si="5"/>
        <v>a</v>
      </c>
      <c r="O55" s="72" t="str">
        <f t="shared" si="6"/>
        <v>a</v>
      </c>
      <c r="P55" s="72" t="str">
        <f t="shared" si="7"/>
        <v>a</v>
      </c>
    </row>
    <row r="56" spans="3:10" ht="13.5">
      <c r="C56" s="22"/>
      <c r="D56" s="13"/>
      <c r="E56" s="13"/>
      <c r="F56" s="13"/>
      <c r="G56" s="13"/>
      <c r="H56" s="13"/>
      <c r="I56" s="13"/>
      <c r="J56" s="20"/>
    </row>
    <row r="57" spans="3:10" ht="13.5">
      <c r="C57" s="22"/>
      <c r="D57" s="13"/>
      <c r="E57" s="13"/>
      <c r="F57" s="13"/>
      <c r="G57" s="13"/>
      <c r="H57" s="13"/>
      <c r="I57" s="13"/>
      <c r="J57" s="20"/>
    </row>
    <row r="58" spans="3:10" ht="13.5">
      <c r="C58" s="22"/>
      <c r="D58" s="13"/>
      <c r="E58" s="13"/>
      <c r="F58" s="13"/>
      <c r="G58" s="13"/>
      <c r="H58" s="13"/>
      <c r="I58" s="13"/>
      <c r="J58" s="20"/>
    </row>
    <row r="59" spans="3:10" ht="13.5">
      <c r="C59" s="22"/>
      <c r="D59" s="13"/>
      <c r="E59" s="13"/>
      <c r="F59" s="13"/>
      <c r="G59" s="13"/>
      <c r="H59" s="13"/>
      <c r="I59" s="13"/>
      <c r="J59" s="20"/>
    </row>
    <row r="60" spans="3:10" ht="13.5">
      <c r="C60" s="22"/>
      <c r="D60" s="13"/>
      <c r="E60" s="13"/>
      <c r="F60" s="13"/>
      <c r="G60" s="13"/>
      <c r="H60" s="13"/>
      <c r="I60" s="13"/>
      <c r="J60" s="20"/>
    </row>
    <row r="61" spans="3:10" ht="13.5">
      <c r="C61" s="22"/>
      <c r="D61" s="13"/>
      <c r="E61" s="13"/>
      <c r="F61" s="13"/>
      <c r="G61" s="13"/>
      <c r="H61" s="13"/>
      <c r="I61" s="13"/>
      <c r="J61" s="20"/>
    </row>
    <row r="62" spans="3:10" ht="13.5">
      <c r="C62" s="22"/>
      <c r="D62" s="13"/>
      <c r="E62" s="13"/>
      <c r="F62" s="13"/>
      <c r="G62" s="13"/>
      <c r="H62" s="13"/>
      <c r="I62" s="13"/>
      <c r="J62" s="20"/>
    </row>
    <row r="63" spans="3:10" ht="13.5">
      <c r="C63" s="22"/>
      <c r="D63" s="13"/>
      <c r="E63" s="13"/>
      <c r="F63" s="13"/>
      <c r="G63" s="13"/>
      <c r="H63" s="13"/>
      <c r="I63" s="13"/>
      <c r="J63" s="20"/>
    </row>
    <row r="64" spans="3:10" ht="13.5">
      <c r="C64" s="22"/>
      <c r="D64" s="13"/>
      <c r="E64" s="13"/>
      <c r="F64" s="13"/>
      <c r="G64" s="13"/>
      <c r="H64" s="13"/>
      <c r="I64" s="13"/>
      <c r="J64" s="20"/>
    </row>
    <row r="65" spans="3:10" ht="13.5">
      <c r="C65" s="22"/>
      <c r="D65" s="13"/>
      <c r="E65" s="13"/>
      <c r="F65" s="13"/>
      <c r="G65" s="13"/>
      <c r="H65" s="13"/>
      <c r="I65" s="13"/>
      <c r="J65" s="20"/>
    </row>
    <row r="66" spans="3:10" ht="13.5">
      <c r="C66" s="22"/>
      <c r="D66" s="13"/>
      <c r="E66" s="13"/>
      <c r="F66" s="13"/>
      <c r="G66" s="13"/>
      <c r="H66" s="13"/>
      <c r="I66" s="13"/>
      <c r="J66" s="20"/>
    </row>
    <row r="67" spans="3:10" ht="13.5">
      <c r="C67" s="22"/>
      <c r="D67" s="13"/>
      <c r="E67" s="13"/>
      <c r="F67" s="13"/>
      <c r="G67" s="13"/>
      <c r="H67" s="13"/>
      <c r="I67" s="13"/>
      <c r="J67" s="20"/>
    </row>
    <row r="68" spans="3:10" ht="13.5">
      <c r="C68" s="22"/>
      <c r="D68" s="13"/>
      <c r="E68" s="13"/>
      <c r="F68" s="13"/>
      <c r="G68" s="13"/>
      <c r="H68" s="13"/>
      <c r="I68" s="13"/>
      <c r="J68" s="20"/>
    </row>
    <row r="69" spans="3:10" ht="13.5">
      <c r="C69" s="22"/>
      <c r="D69" s="13"/>
      <c r="E69" s="13"/>
      <c r="F69" s="13"/>
      <c r="G69" s="13"/>
      <c r="H69" s="13"/>
      <c r="I69" s="13"/>
      <c r="J69" s="20"/>
    </row>
    <row r="70" spans="3:10" ht="13.5">
      <c r="C70" s="22"/>
      <c r="D70" s="13"/>
      <c r="E70" s="13"/>
      <c r="F70" s="13"/>
      <c r="G70" s="13"/>
      <c r="H70" s="13"/>
      <c r="I70" s="13"/>
      <c r="J70" s="20"/>
    </row>
    <row r="71" spans="3:10" ht="13.5">
      <c r="C71" s="22"/>
      <c r="D71" s="13"/>
      <c r="E71" s="13"/>
      <c r="F71" s="13"/>
      <c r="G71" s="13"/>
      <c r="H71" s="13"/>
      <c r="I71" s="13"/>
      <c r="J71" s="20"/>
    </row>
    <row r="72" spans="3:10" ht="13.5">
      <c r="C72" s="22"/>
      <c r="D72" s="13"/>
      <c r="E72" s="13"/>
      <c r="F72" s="13"/>
      <c r="G72" s="13"/>
      <c r="H72" s="13"/>
      <c r="I72" s="13"/>
      <c r="J72" s="20"/>
    </row>
    <row r="73" spans="3:10" ht="13.5">
      <c r="C73" s="22"/>
      <c r="D73" s="13"/>
      <c r="E73" s="13"/>
      <c r="F73" s="13"/>
      <c r="G73" s="13"/>
      <c r="H73" s="13"/>
      <c r="I73" s="13"/>
      <c r="J73" s="20"/>
    </row>
    <row r="74" spans="3:10" ht="13.5">
      <c r="C74" s="22"/>
      <c r="D74" s="13"/>
      <c r="E74" s="13"/>
      <c r="F74" s="13"/>
      <c r="G74" s="13"/>
      <c r="H74" s="13"/>
      <c r="I74" s="13"/>
      <c r="J74" s="20"/>
    </row>
    <row r="75" spans="3:10" ht="13.5">
      <c r="C75" s="22"/>
      <c r="D75" s="13"/>
      <c r="E75" s="13"/>
      <c r="F75" s="13"/>
      <c r="G75" s="13"/>
      <c r="H75" s="13"/>
      <c r="I75" s="13"/>
      <c r="J75" s="20"/>
    </row>
    <row r="76" spans="3:10" ht="13.5">
      <c r="C76" s="22"/>
      <c r="D76" s="13"/>
      <c r="E76" s="13"/>
      <c r="F76" s="13"/>
      <c r="G76" s="13"/>
      <c r="H76" s="13"/>
      <c r="I76" s="13"/>
      <c r="J76" s="20"/>
    </row>
    <row r="77" spans="3:10" ht="13.5">
      <c r="C77" s="22"/>
      <c r="D77" s="13"/>
      <c r="E77" s="13"/>
      <c r="F77" s="13"/>
      <c r="G77" s="13"/>
      <c r="H77" s="13"/>
      <c r="I77" s="13"/>
      <c r="J77" s="20"/>
    </row>
    <row r="78" spans="3:10" ht="13.5">
      <c r="C78" s="22"/>
      <c r="D78" s="13"/>
      <c r="E78" s="13"/>
      <c r="F78" s="13"/>
      <c r="G78" s="13"/>
      <c r="H78" s="13"/>
      <c r="I78" s="13"/>
      <c r="J78" s="20"/>
    </row>
    <row r="79" spans="3:10" ht="13.5">
      <c r="C79" s="22"/>
      <c r="D79" s="13"/>
      <c r="E79" s="13"/>
      <c r="F79" s="13"/>
      <c r="G79" s="13"/>
      <c r="H79" s="13"/>
      <c r="I79" s="13"/>
      <c r="J79" s="20"/>
    </row>
  </sheetData>
  <mergeCells count="5">
    <mergeCell ref="C3:D3"/>
    <mergeCell ref="E3:F3"/>
    <mergeCell ref="G3:H3"/>
    <mergeCell ref="I4:J4"/>
    <mergeCell ref="I3:J3"/>
  </mergeCells>
  <printOptions/>
  <pageMargins left="0.984251968503937" right="0.7874015748031497" top="0.7480314960629921"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全国市民オンブズマン連絡会議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事務局</cp:lastModifiedBy>
  <cp:lastPrinted>2007-08-17T04:09:38Z</cp:lastPrinted>
  <dcterms:created xsi:type="dcterms:W3CDTF">2007-08-04T12:00:28Z</dcterms:created>
  <dcterms:modified xsi:type="dcterms:W3CDTF">2007-09-07T02:24:48Z</dcterms:modified>
  <cp:category/>
  <cp:version/>
  <cp:contentType/>
  <cp:contentStatus/>
</cp:coreProperties>
</file>